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008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Volumes/Sans titre/Formation SI/Psychométrie/"/>
    </mc:Choice>
  </mc:AlternateContent>
  <xr:revisionPtr revIDLastSave="0" documentId="13_ncr:1_{E93427C2-C6E2-BE42-89BA-E6EFF622811D}" xr6:coauthVersionLast="47" xr6:coauthVersionMax="47" xr10:uidLastSave="{00000000-0000-0000-0000-000000000000}"/>
  <bookViews>
    <workbookView xWindow="12560" yWindow="500" windowWidth="33880" windowHeight="22380" tabRatio="638" activeTab="11" xr2:uid="{00000000-000D-0000-FFFF-FFFF00000000}"/>
  </bookViews>
  <sheets>
    <sheet name="Introduction" sheetId="8" r:id="rId1"/>
    <sheet name="Echelle 1" sheetId="1" r:id="rId2"/>
    <sheet name="CIPS" sheetId="3" r:id="rId3"/>
    <sheet name="Echelle 2" sheetId="5" r:id="rId4"/>
    <sheet name="SES" sheetId="7" r:id="rId5"/>
    <sheet name="Echelle 3" sheetId="12" r:id="rId6"/>
    <sheet name="RSES" sheetId="13" r:id="rId7"/>
    <sheet name="Echelle 4" sheetId="14" r:id="rId8"/>
    <sheet name="DAS21" sheetId="15" r:id="rId9"/>
    <sheet name="Echelle 5" sheetId="19" r:id="rId10"/>
    <sheet name="USAQ" sheetId="17" r:id="rId11"/>
    <sheet name="Résultat" sheetId="9" r:id="rId12"/>
    <sheet name="Thérapie" sheetId="11" state="hidden" r:id="rId1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1078" i="9" l="1"/>
  <c r="E1078" i="9"/>
  <c r="E188" i="9"/>
  <c r="E187" i="9"/>
  <c r="E186" i="9"/>
  <c r="E185" i="9"/>
  <c r="E184" i="9"/>
  <c r="E183" i="9"/>
  <c r="E182" i="9"/>
  <c r="E181" i="9"/>
  <c r="E180" i="9"/>
  <c r="I81" i="17"/>
  <c r="E112" i="9"/>
  <c r="E111" i="9"/>
  <c r="E110" i="9"/>
  <c r="E109" i="9"/>
  <c r="E108" i="9"/>
  <c r="E107" i="9"/>
  <c r="E106" i="9"/>
  <c r="E105" i="9"/>
  <c r="E104" i="9"/>
  <c r="E103" i="9"/>
  <c r="E102" i="9"/>
  <c r="E101" i="9"/>
  <c r="E100" i="9"/>
  <c r="E99" i="9"/>
  <c r="E98" i="9"/>
  <c r="E97" i="9"/>
  <c r="E96" i="9"/>
  <c r="E95" i="9"/>
  <c r="E94" i="9"/>
  <c r="E93" i="9"/>
  <c r="I82" i="7"/>
  <c r="H42" i="9" s="1"/>
  <c r="Q57" i="9" s="1"/>
  <c r="I50" i="13"/>
  <c r="H43" i="9"/>
  <c r="L43" i="9" s="1"/>
  <c r="Q56" i="9" s="1"/>
  <c r="I85" i="15"/>
  <c r="H46" i="9"/>
  <c r="L46" i="9" s="1"/>
  <c r="Q55" i="9" s="1"/>
  <c r="I83" i="15"/>
  <c r="H44" i="9"/>
  <c r="L44" i="9" s="1"/>
  <c r="Q54" i="9" s="1"/>
  <c r="I84" i="15"/>
  <c r="H45" i="9"/>
  <c r="L45" i="9" s="1"/>
  <c r="Q53" i="9" s="1"/>
  <c r="I82" i="3"/>
  <c r="O56" i="9"/>
  <c r="N56" i="9"/>
  <c r="M56" i="9"/>
  <c r="L56" i="9"/>
  <c r="K55" i="9"/>
  <c r="J55" i="9"/>
  <c r="I55" i="9"/>
  <c r="H55" i="9"/>
  <c r="K54" i="9"/>
  <c r="J54" i="9"/>
  <c r="I54" i="9"/>
  <c r="H54" i="9"/>
  <c r="K53" i="9"/>
  <c r="J53" i="9"/>
  <c r="I53" i="9"/>
  <c r="H53" i="9"/>
  <c r="J42" i="11"/>
  <c r="J41" i="11"/>
  <c r="J40" i="11"/>
  <c r="J39" i="11"/>
  <c r="J38" i="11"/>
  <c r="J37" i="11"/>
  <c r="J36" i="11"/>
  <c r="J35" i="11"/>
  <c r="J34" i="11"/>
  <c r="J33" i="11"/>
  <c r="J32" i="11"/>
  <c r="J31" i="11"/>
  <c r="J30" i="11"/>
  <c r="J29" i="11"/>
  <c r="J28" i="11"/>
  <c r="J27" i="11"/>
  <c r="J26" i="11"/>
  <c r="J25" i="11"/>
  <c r="J24" i="11"/>
  <c r="J23" i="11"/>
  <c r="J22" i="11"/>
  <c r="J21" i="11"/>
  <c r="J20" i="11"/>
  <c r="B41" i="11"/>
  <c r="B40" i="11"/>
  <c r="B39" i="11"/>
  <c r="B38" i="11"/>
  <c r="B37" i="11"/>
  <c r="B36" i="11"/>
  <c r="B35" i="11"/>
  <c r="B34" i="11"/>
  <c r="B33" i="11"/>
  <c r="B32" i="11"/>
  <c r="B31" i="11"/>
  <c r="B30" i="11"/>
  <c r="B29" i="11"/>
  <c r="B28" i="11"/>
  <c r="B27" i="11"/>
  <c r="B26" i="11"/>
  <c r="B25" i="11"/>
  <c r="B24" i="11"/>
  <c r="B23" i="11"/>
  <c r="B22" i="11"/>
  <c r="B21" i="11"/>
  <c r="B20" i="11"/>
  <c r="B17" i="11"/>
  <c r="B16" i="11"/>
  <c r="B15" i="11"/>
  <c r="B14" i="11"/>
  <c r="B13" i="11"/>
  <c r="B12" i="11"/>
  <c r="B11" i="11"/>
  <c r="B10" i="11"/>
  <c r="B9" i="11"/>
  <c r="B8" i="11"/>
  <c r="B7" i="11"/>
  <c r="B6" i="11"/>
  <c r="B5" i="11"/>
  <c r="B4" i="11"/>
  <c r="I124" i="9" l="1"/>
  <c r="E206" i="9"/>
  <c r="I123" i="9"/>
  <c r="F206" i="9"/>
  <c r="H41" i="9"/>
  <c r="Q52" i="9" s="1"/>
</calcChain>
</file>

<file path=xl/sharedStrings.xml><?xml version="1.0" encoding="utf-8"?>
<sst xmlns="http://schemas.openxmlformats.org/spreadsheetml/2006/main" count="618" uniqueCount="471">
  <si>
    <t>Objectifs</t>
  </si>
  <si>
    <t>Description</t>
  </si>
  <si>
    <t>Consigne</t>
  </si>
  <si>
    <t>Résultat</t>
  </si>
  <si>
    <t>Ma réponse :</t>
  </si>
  <si>
    <t>Exemple</t>
  </si>
  <si>
    <t>Identifier ses manifestations</t>
  </si>
  <si>
    <t>Echelle de Stress Perçu (PSS)</t>
  </si>
  <si>
    <t>La meilleure façon de procéder est de répondre assez rapidement.</t>
  </si>
  <si>
    <t xml:space="preserve">A la fin du questionnaire, vous obtiendrez votre score global (le calcul se fait de lui-même). </t>
  </si>
  <si>
    <t>1 ... avez-vous été dérangé(e) par un événement inattendu ?</t>
  </si>
  <si>
    <t>3 ... vous êtes-vous senti(e) nerveux(se) et stressé(e) ?</t>
  </si>
  <si>
    <t>10 ... avez-vous senti que vous dominiez la situation ?</t>
  </si>
  <si>
    <t>&lt;!&gt;</t>
  </si>
  <si>
    <t>Score :</t>
  </si>
  <si>
    <t>Outcome Questionnaire (OQ-45.2)</t>
  </si>
  <si>
    <t>1. Je m'entends bien avec mon entourage.</t>
  </si>
  <si>
    <r>
      <t xml:space="preserve">&lt;!&gt; </t>
    </r>
    <r>
      <rPr>
        <sz val="12"/>
        <rFont val="Calibri"/>
        <family val="2"/>
        <scheme val="minor"/>
      </rPr>
      <t>Certains items sont inversés.</t>
    </r>
  </si>
  <si>
    <t>2. Je me fatigue  rapidement.</t>
  </si>
  <si>
    <t>3. Rien ne m'intéresse.</t>
  </si>
  <si>
    <t>4. Je me sens stressé(e) au travail ou à l'école.</t>
  </si>
  <si>
    <t>5. J'ai tendance à me blâmer.</t>
  </si>
  <si>
    <t>6. Je me sens irritable.</t>
  </si>
  <si>
    <t>7. Je me sens malheureux(se) dans ma relation amoureuse.</t>
  </si>
  <si>
    <t>8. J'ai des pensées suicidaires.</t>
  </si>
  <si>
    <t>9. Je me sens faible.</t>
  </si>
  <si>
    <t>10. Je me sens craintif(ve).</t>
  </si>
  <si>
    <t>12. Je trouve mon travail et l'école satisfaisant(e).</t>
  </si>
  <si>
    <t>13. Je suis une personne heureuse.</t>
  </si>
  <si>
    <t>14. Je travaille ou j'étudie trop.</t>
  </si>
  <si>
    <t>15. Je me sens inutile.</t>
  </si>
  <si>
    <t>16. Je me sens préoccupé(e) par des problèmes familiaux.</t>
  </si>
  <si>
    <t>17. Ma vie sexuelle n'est pas satisfaisante.</t>
  </si>
  <si>
    <t>18. Je me sens seul(e).</t>
  </si>
  <si>
    <t>19. Je me dispute souvent.</t>
  </si>
  <si>
    <t>20. Je me sens aimé(e) et apprécié(e).</t>
  </si>
  <si>
    <t>21. J'apprécie mes temps libres.</t>
  </si>
  <si>
    <t>22. J'ai des difficultés à me concentrer.</t>
  </si>
  <si>
    <t>23. J'ai perdu espoir en l'avenir.</t>
  </si>
  <si>
    <t>24. Je m'aime.</t>
  </si>
  <si>
    <t>25. Des pensées troublantes, dont je ne peux pas me débarrasser, me viennent à l'esprit.</t>
  </si>
  <si>
    <t>26. Je suis contrarié(e) lorsque les gens critiquent ma consommation d'alcool ou de drogues.</t>
  </si>
  <si>
    <t>27. J'ai des troubles de digestion.</t>
  </si>
  <si>
    <t>28. Je ne travaille, n'étudie pas aussi bien qu'avant.</t>
  </si>
  <si>
    <t>29. Mon cœur bat trop fort.</t>
  </si>
  <si>
    <t>30. J'ai des difficultés à bien m'entendre avec des ami(e)s et des connaissances proches.</t>
  </si>
  <si>
    <t>31. Je suis satisfait(e) de ma vie.</t>
  </si>
  <si>
    <t>32. J'ai des difficultés au travail ou à l'école à cause de ma consommation d'alcool ou de</t>
  </si>
  <si>
    <t>33. J'ai le sentiment que quelque chose de mauvais va se produire.</t>
  </si>
  <si>
    <t>34. Mes muscles sont endoloris.</t>
  </si>
  <si>
    <t>35. J'ai peur des grands espaces, de conduire, ou d'être dans un autobus, un métro, etc.</t>
  </si>
  <si>
    <t>36. Je me sens nerveux(se).</t>
  </si>
  <si>
    <t>37. Mes relations avec mes proches sont pleinement satisfaisantes.</t>
  </si>
  <si>
    <t>38. Je sens que je ne réussis pas bien au travail ou à l'école.</t>
  </si>
  <si>
    <t>39. J'ai trop de désaccords au travail ou à l'école.</t>
  </si>
  <si>
    <t>40. Je sens que quelque chose ne tourne pas rond dans ma tête.</t>
  </si>
  <si>
    <t>41. J'ai des difficultés à m'endormir ou à rester endormi(e).</t>
  </si>
  <si>
    <t>42. Je me sens déprimé(e), triste.</t>
  </si>
  <si>
    <t>43. Je me sens satisfait(e) de mes relations avec les autres.</t>
  </si>
  <si>
    <t>45. J'ai des maux de tête.</t>
  </si>
  <si>
    <t>2 ... vous a-t-il semblé difficile de contrôler les choses importantes de votre vie ?</t>
  </si>
  <si>
    <t>4 ... avez-vous affronté avec succès les petits problèmes et ennuis quotidiens ?</t>
  </si>
  <si>
    <t>5 ... avez-vous senti que vous faisiez face efficacement aux changements importants qui survenaient dans votre vie ?</t>
  </si>
  <si>
    <t>6 ... vous êtes-vous senti(e) confiant(e) dans vos capacités à prendre en main vos problèmes personnels ?</t>
  </si>
  <si>
    <t>7 ... avez-vous senti que les choses allaient comme vous le vouliez ?</t>
  </si>
  <si>
    <t>8 ... avez-vous pensé que vous ne pouviez pas assumer toutes les choses que vous deviez faire ?</t>
  </si>
  <si>
    <t>9 ... avez-vous été capable de maîtriser votre énervement ?</t>
  </si>
  <si>
    <t>11 ... vous êtes-vous senti(e) irrité(e) parce que les événements échappaient à votre contrôle ?</t>
  </si>
  <si>
    <t>12 ... vous êtes-vous surpris(e) à penser à des choses que vous deviez mener à bien ?</t>
  </si>
  <si>
    <t>13 ... avez-vous été capable de contrôler la façon dont vous passiez votre temps ?</t>
  </si>
  <si>
    <t>14 ... avez-vous trouvé que les difficultés s'accumulaient à un tel point que vous ne pouviez les surmonter ?</t>
  </si>
  <si>
    <t>11. Après avoir beaucoup bu, j'ai besoin d'un verre d'alcool le lendemain matin pour commencer ma journée.</t>
  </si>
  <si>
    <t>44. Je me sens suffisamment fâché(e) au travail ou à l'école pour faire quelque chose que je pourrais regretter.</t>
  </si>
  <si>
    <t>Introduction</t>
  </si>
  <si>
    <t>Identifier ses composantes principales</t>
  </si>
  <si>
    <t>Confiance en soi</t>
  </si>
  <si>
    <t>Self Efficacy Scale (SES)</t>
  </si>
  <si>
    <t>Mesurer votre degré de confiance en soi</t>
  </si>
  <si>
    <t>Le questionnaire proposé ci-dessous (Self Efficacy Scale [SES]) vise à mesurer votre confiance en soi (Sherer et al., 1982).</t>
  </si>
  <si>
    <t xml:space="preserve">Ce questionnaire a été traduit de l’anglais et validé en langue française (Michaud et al., 2013), permettant d’obtenir et utiliser une mesure fiable de la confiance en soi. </t>
  </si>
  <si>
    <t>Lisez chaque énoncé attentivement.</t>
  </si>
  <si>
    <t>Veuillez indiquer vos propres sentiments à propos de chaque affirmation en indiquant le degré d’accord qui décrit le mieux vos sentiments de manière générale.</t>
  </si>
  <si>
    <t>S'il vous plaît, soyez attentif(ve) à vous décrire vous-même tel que vous êtes réellement et non pas tel que vous aimeriez être.</t>
  </si>
  <si>
    <t>Il n'y a pas de bonne ou de mauvaise réponse.</t>
  </si>
  <si>
    <r>
      <t>Si je ne suis ni d'accord ni pas d'accord avec l'affirmation, j'indique 3 dans la case correspondante</t>
    </r>
    <r>
      <rPr>
        <sz val="12"/>
        <color rgb="FF000000"/>
        <rFont val="Calibri"/>
        <family val="2"/>
        <scheme val="minor"/>
      </rPr>
      <t xml:space="preserve"> comme ci-dessous :</t>
    </r>
  </si>
  <si>
    <t>Absolument pas d'accord</t>
  </si>
  <si>
    <t>Plutôt pas d'accord</t>
  </si>
  <si>
    <t>Ni d'accord ni pas d'accord</t>
  </si>
  <si>
    <t>Plutôt d'accord</t>
  </si>
  <si>
    <t>Tout à fait d'accord</t>
  </si>
  <si>
    <t>De manière générale,</t>
  </si>
  <si>
    <t xml:space="preserve">De manière générale, </t>
  </si>
  <si>
    <t xml:space="preserve">1. Quand je fais des projets, je suis certain de pouvoir </t>
  </si>
  <si>
    <t>les mettre à exécution.</t>
  </si>
  <si>
    <t xml:space="preserve">2. Un de mes problèmes est que je ne peux pas </t>
  </si>
  <si>
    <t>me mettre au travail lorsqu'il faudrait.</t>
  </si>
  <si>
    <t xml:space="preserve">3. Si je n'arrive pas à faire quelque chose du premier </t>
  </si>
  <si>
    <t>coup, je continue d'essayer jusqu'à ce que j'y arrive.</t>
  </si>
  <si>
    <t>4. Il m'est difficile de me faire de nouveaux amis.</t>
  </si>
  <si>
    <t xml:space="preserve">5. Quand j'établis des objectifs qui sont importants </t>
  </si>
  <si>
    <t>pour moi, il est rare que je les atteigne.</t>
  </si>
  <si>
    <t>6. J'abandonne les choses avant de les avoir terminées.</t>
  </si>
  <si>
    <t xml:space="preserve">7. Si j'aperçois quelqu'un que j'aimerais rencontrer, je </t>
  </si>
  <si>
    <t>vais vers cette personne plutôt que d'attendre qu'elle vienne vers moi.</t>
  </si>
  <si>
    <t>8. J'évite de faire face aux difficultés.</t>
  </si>
  <si>
    <t xml:space="preserve">9. Si quelque chose a l'air trop compliqué, je ne prends </t>
  </si>
  <si>
    <t>même pas la peine d'essayer.</t>
  </si>
  <si>
    <t xml:space="preserve">10. Si je rencontre quelqu'un d’intéressant, mais avec </t>
  </si>
  <si>
    <t>qui il est très difficile de lier amitié, je vais vite arrêter tout effort de lier amitié avec cette personne.</t>
  </si>
  <si>
    <t>11. Quand j'ai quelque chose de désagréable à faire,</t>
  </si>
  <si>
    <t>je m'y colle jusqu'à ce que je l’aie complètement terminé.</t>
  </si>
  <si>
    <t xml:space="preserve">12. Quand je décide de faire quelque chose, je m'y </t>
  </si>
  <si>
    <t>consacre immédiatement.</t>
  </si>
  <si>
    <t xml:space="preserve">13. Quand j'essaie d'apprendre quelque chose de </t>
  </si>
  <si>
    <t>nouveau, j'abandonne très vite si je n'y arrive pas tout de suite.</t>
  </si>
  <si>
    <t xml:space="preserve">14. Quand j'essaie de devenir ami avec quelqu'un, </t>
  </si>
  <si>
    <t>mais qu'au départ cette personne ne semble pas intéressée par moi, j'abandonne très facilement.</t>
  </si>
  <si>
    <t xml:space="preserve">15. Quand des problèmes inattendus surviennent, </t>
  </si>
  <si>
    <t>j'arrive bien à y faire face.</t>
  </si>
  <si>
    <t xml:space="preserve">16. Je n'arrive pas à me comporter comme je le </t>
  </si>
  <si>
    <t>voudrais lors de réunions sociales (fêtes, repas, apéritifs etc.).</t>
  </si>
  <si>
    <t>17. J'ai confiance en moi.</t>
  </si>
  <si>
    <t xml:space="preserve">18. Mes amis actuels, je les ai parce que c'est moi </t>
  </si>
  <si>
    <t>qui au départ ai fait l'effort de lier amitié.</t>
  </si>
  <si>
    <t>19. J'abandonne facilement.</t>
  </si>
  <si>
    <t xml:space="preserve">20. Il me semble que je suis capable de faire face à la </t>
  </si>
  <si>
    <t>plupart des problèmes qui surviennent dans ma vie.</t>
  </si>
  <si>
    <t xml:space="preserve">21. Mes amis actuels, je les ai parce que j'ai des </t>
  </si>
  <si>
    <t>capacités à lier des amitiés.</t>
  </si>
  <si>
    <t>/105</t>
  </si>
  <si>
    <t>Plus votre score total est élevé, plus votre confiance en soi est importante.</t>
  </si>
  <si>
    <t>La moyenne de la population est établie à 66.</t>
  </si>
  <si>
    <t>Estime de soi</t>
  </si>
  <si>
    <t xml:space="preserve">Le questionnaire proposé (Rosenberg Self-Esteem Scale [RSES]) vise à mesurer votre estime de soi de manière générale (Rosenberg, 1965). </t>
  </si>
  <si>
    <t>Rosenberg Self-Esteem Scale (RSES)</t>
  </si>
  <si>
    <t xml:space="preserve">Ce questionnaire a été traduit de l’anglais et validé en langue française (Vallières &amp; Vallerand, 1990), permettant d’obtenir et utiliser une mesure fiable de l’estime de soi. </t>
  </si>
  <si>
    <t>Pour chaque affirmation, indiquez ce qui indique au mieux comment l’énoncé est vrai pour vous.</t>
  </si>
  <si>
    <t xml:space="preserve">Il est préférable de donner la première réponse qui vous vient à l’esprit plutôt que de s'arrêter sur chaque énoncé et y penser à plusieurs reprises. </t>
  </si>
  <si>
    <t>Si je suis plutôt en accord dans cette affirmation, j'indique 3 dans la case correspondantecomme ci-dessous :</t>
  </si>
  <si>
    <t>Tout à fait en désaccord</t>
  </si>
  <si>
    <t>Plutôt en désaccord</t>
  </si>
  <si>
    <t>Plutôt en accord</t>
  </si>
  <si>
    <t>Tout à fait en accord</t>
  </si>
  <si>
    <t xml:space="preserve">1. Je pense que je suis une personne de valeur, </t>
  </si>
  <si>
    <t>au moins égale à n'importe qui d'autre.</t>
  </si>
  <si>
    <t xml:space="preserve">2. Je pense que je possède un certain nombre de </t>
  </si>
  <si>
    <t>belles qualités.</t>
  </si>
  <si>
    <t xml:space="preserve">3. Tout bien considéré, je suis porté(e) à me considérer </t>
  </si>
  <si>
    <t>comme un(e) raté(e).</t>
  </si>
  <si>
    <t xml:space="preserve">4. Je suis capable de faire les choses aussi bien que </t>
  </si>
  <si>
    <t>la majorité des gens.</t>
  </si>
  <si>
    <t>5. Je sens peu de raisons d'être fier(e) de moi.</t>
  </si>
  <si>
    <t>6. J'ai une attitude positive vis-à-vis de moi-même.</t>
  </si>
  <si>
    <t>7. Dans l'ensemble, je suis satisfait(e) de moi.</t>
  </si>
  <si>
    <t>8. J'aimerais avoir plus de respect pour moi-même.</t>
  </si>
  <si>
    <t>9. Parfois je me sens vraiment inutile.</t>
  </si>
  <si>
    <t>10. Il m'arrive de penser que je suis un bon(ne) à rien.</t>
  </si>
  <si>
    <t>Plus votre score total est élevé, plus votre estime de soi est importante.</t>
  </si>
  <si>
    <t>/40</t>
  </si>
  <si>
    <t>Si votre score est inférieur à 25, votre estime de soi est très faible.</t>
  </si>
  <si>
    <t>Si votre score se situe entre 25 et 30, votre estime de soi est faible.</t>
  </si>
  <si>
    <t>Si votre score se situe entre 31 et 33, votre estime de soi est bonne.</t>
  </si>
  <si>
    <t>Si votre score se situe entre 34 et 38, votre estime de soi est forte.</t>
  </si>
  <si>
    <t>Si votre score se situe entre 39 et 40, votre estime de soi est très forte.</t>
  </si>
  <si>
    <t>Conclucion</t>
  </si>
  <si>
    <t>Seuil faible</t>
  </si>
  <si>
    <t>Seuil fort</t>
  </si>
  <si>
    <t>Seuil très fort</t>
  </si>
  <si>
    <t>Mon score</t>
  </si>
  <si>
    <t>Répondez spontanément en indiquant votre réponse dans la case grise correspondante.</t>
  </si>
  <si>
    <t xml:space="preserve">Score : </t>
  </si>
  <si>
    <t>Profil scientifique</t>
  </si>
  <si>
    <t>Comprendre votre syndrome de l'imposteur</t>
  </si>
  <si>
    <t>Identifier vos manifestations principales</t>
  </si>
  <si>
    <t xml:space="preserve">Ce guide mis à votre disposition vise à vous permettre de cibler les enjeux quant à votre problématique du syndrome de l'imposteur. </t>
  </si>
  <si>
    <t xml:space="preserve">Ce guide se base sur le profil scientifique mis en évidence par la littérature (Chassangre, 2016), ce-dernier pouvant expliquer certaines causes (pas toutes) des difficultés liées aux </t>
  </si>
  <si>
    <t xml:space="preserve">sentiments d'imposture. </t>
  </si>
  <si>
    <t xml:space="preserve">Pourquoi est-il important de connaître votre profil ? Et que pouvez-vous donc en faire ? </t>
  </si>
  <si>
    <t xml:space="preserve">Le syndrome de l’imposteur existe à divers degrés et différentes intensités.  Son expression est bien plus hétérogène qu’il n’y paraît. </t>
  </si>
  <si>
    <t xml:space="preserve">Face à cette complexité d’expression, il est important de considérer qu’il n’existe pas UN syndrome de l’imposteur unique. Chacun peut l’exprimer de différentes façons. </t>
  </si>
  <si>
    <t xml:space="preserve">Et vous avez la vôtre. </t>
  </si>
  <si>
    <t>L'objectif de ce guide est triple :</t>
  </si>
  <si>
    <t xml:space="preserve">1. Tout d’abord, il s'agira de comprendre les manifestations de votre syndrome de l’imposteur et de mieux vous saisir des enjeux de son expression vous concernant. </t>
  </si>
  <si>
    <t>2. Ensuite, la connaissance de votre profil vous permettra de vous positionner au regard des 3 profils identifiés dans les travaux de psychologie.</t>
  </si>
  <si>
    <t xml:space="preserve">3. Enfin, la connaissance de votre profil spécifique vous orientera sur la nature des axes d’évolution à effectuer pour surmonter votre syndrome de l’imposteur : </t>
  </si>
  <si>
    <t>• où cibler et initier votre plan d’action (symptômes anxieux, dépressifs, de stress ? émotions positives, négatives ? estime de soi, confiance en soi ?)</t>
  </si>
  <si>
    <t xml:space="preserve">• sa nature (augmentation, diminution, consolidation ?) </t>
  </si>
  <si>
    <t>• vos difficultés éventuelles (le décalage entre l’actuel et le potentiel est-il grand ou petit ?)</t>
  </si>
  <si>
    <t>Cliquez dès à présent sur l'onglet “Echelle 1“ afin d'entamer votre démarche d'identification scientifique de votre syndrome. Félicitations !</t>
  </si>
  <si>
    <t>Syndrome de l'imposteur</t>
  </si>
  <si>
    <t>Clance Impostor Phenomenon Scale (CIPS)</t>
  </si>
  <si>
    <t>Mesurer votre syndrome de l'imposteur</t>
  </si>
  <si>
    <t>Le questionnaire proposé (Clance Impostor Phenomenon Scale [CIPS]) vise à mesurer votre tendance à l’expression du syndrome de l’imposteur (Clance, 1985).</t>
  </si>
  <si>
    <t xml:space="preserve">Ce questionnaire a été traduit de l’anglais et validé en langue française (Chassangre, 2016), permettant d’obtenir et utiliser une mesure fiable de l’expression du syndrome de l’imposteur. </t>
  </si>
  <si>
    <t xml:space="preserve">Pour chaque question, indiquez dans la case bleue correspondante ce qui indique au mieux comment l’énoncé est vrai pour vous (entre 1 ”pas du tout” et 5 ”tout le temps”). </t>
  </si>
  <si>
    <t>Cliquez sur l'onglet “CIPS“ afin de débuter la passation du questionnaire.</t>
  </si>
  <si>
    <t>”Pas du tout”</t>
  </si>
  <si>
    <t>”Rarement”</t>
  </si>
  <si>
    <t>”Parfois”</t>
  </si>
  <si>
    <t>”Souvent”</t>
  </si>
  <si>
    <t>”Tout le temps”</t>
  </si>
  <si>
    <t>Si je considère “parfois“ que j’ai déjà réussi un test ou une tâche même si j’avais peur de ne pas la réussir avant de la commencer, j'indique le chiffre 3 dans la case grise comme ci-dessous :</t>
  </si>
  <si>
    <t>1. J’ai déjà réussi un test ou une tâche même si j’avais peur de ne pas la réussir avant de la commencer.</t>
  </si>
  <si>
    <t xml:space="preserve">1. J’ai déjà réussi un test ou une tâche même </t>
  </si>
  <si>
    <t>si j’avais peur de ne pas la réussir avant de la commencer.</t>
  </si>
  <si>
    <t>2. Je peux donner l’impression que je suis plus compétent(e) que je ne le suis réellement.</t>
  </si>
  <si>
    <t>3. J’évite si possible les évaluations et j’ai peur que les autres m’évaluent.</t>
  </si>
  <si>
    <t>4. Quand les gens me font un compliment sur quelque chose que j’ai réalisé, j’ai peur de ne pas être capable d’être à la hauteur leurs attentes à l’avenir.</t>
  </si>
  <si>
    <t>5. Je pense que j’ai obtenu ma position actuelle, ou que j’ai réussi parce qu’il m’est arrivé d’être au bon endroit au bon moment, ou parce que je connaissais les bonnes personnes.</t>
  </si>
  <si>
    <t>6. J'ai peur que les personnes qui me sont importantes puissent découvrir que je ne suis pas aussi capable qu’ils le pensent.</t>
  </si>
  <si>
    <t>7. J’ai tendance à me rappeler les fois où je n'ai pas fait de mon mieux plutôt que des moments où j'ai fait de mon mieux.</t>
  </si>
  <si>
    <t>8. Je réalise peu un projet ou une tâche aussi bien que je voudrais le faire.</t>
  </si>
  <si>
    <t>9. J'estime ou je crois que mon succès dans ma vie ou dans mon travail est dû à une erreur.</t>
  </si>
  <si>
    <t>10. Il est difficile pour moi d'accepter des compliments ou des éloges sur mon intelligence ou ma réussite.</t>
  </si>
  <si>
    <t>11. J’estime que mon succès est dû à la chance.</t>
  </si>
  <si>
    <t>12. Je suis déçu(e) de ce qui j’ai pu réaliser jusqu’ici et j’estime que je devrais pouvoir réaliser beaucoup plus.</t>
  </si>
  <si>
    <t xml:space="preserve">13. J'ai peur que les autres découvrent mon véritable manque de connaissance ou manque d’intelligence. </t>
  </si>
  <si>
    <t>14. J’ai peur d’échouer à une nouvelle tâche même si je réussi généralement ce que j’essaie.</t>
  </si>
  <si>
    <t>15. Quand j'ai réussi à une tâche et qu’on a reconnu mon succès, j’ai des doutes quant à mes capacités de pouvoir continuer à réussir.</t>
  </si>
  <si>
    <t>16. Si je reçois beaucoup d'éloges ou de reconnaissance pour quelque chose que j'ai réalisé, j'ai tendance à minimiser l'importance de ce que j'ai fait.</t>
  </si>
  <si>
    <t>17. Je compare mon intelligence à ceux qui m’entourent et je pense qu'ils sont peut être plus intelligents que moi.</t>
  </si>
  <si>
    <t>18. Je m'inquiète de ne pas réussir à un projet ou à un examen, bien que mon entourage ait une confiance absolue en ma réussite.</t>
  </si>
  <si>
    <t>19. Si je vais recevoir une promotion ou une reconnaissance de quelque sorte, j'hésite à le dire aux autres jusqu'à ce que ce soit un fait accompli.</t>
  </si>
  <si>
    <t>/100</t>
  </si>
  <si>
    <t xml:space="preserve">2. Je peux donner l’impression que je suis plus </t>
  </si>
  <si>
    <t>compétent(e) que je ne le suis réellement.</t>
  </si>
  <si>
    <t xml:space="preserve">3. J’évite si possible les évaluations et j’ai peur que </t>
  </si>
  <si>
    <t>les autres m’évaluent.</t>
  </si>
  <si>
    <t xml:space="preserve">4. Quand les gens me font un compliment sur quelque </t>
  </si>
  <si>
    <t>chose que j’ai réalisé, j’ai peur de ne pas être capable d’être à la hauteur leurs attentes à l’avenir.</t>
  </si>
  <si>
    <t xml:space="preserve">5. Je pense que j’ai obtenu ma position actuelle, </t>
  </si>
  <si>
    <t>ou que j’ai réussi parce qu’il m’est arrivé d’être au bon endroit au bon moment, ou parce que je connaissais les bonnes personnes.</t>
  </si>
  <si>
    <t>6. J'ai peur que les personnes qui me sont</t>
  </si>
  <si>
    <t xml:space="preserve"> importantes puissent découvrir que je ne suis pas aussi capable qu’ils le pensent.</t>
  </si>
  <si>
    <t xml:space="preserve">7. J’ai tendance à me rappeler les fois où je n'ai pas </t>
  </si>
  <si>
    <t>fait de mon mieux plutôt que des moments où j'ai fait de mon mieux.</t>
  </si>
  <si>
    <t xml:space="preserve">8. Je réalise peu un projet ou une tâche aussi bien </t>
  </si>
  <si>
    <t>que je voudrais le faire.</t>
  </si>
  <si>
    <t xml:space="preserve">9. J'estime ou je crois que mon succès dans ma vie </t>
  </si>
  <si>
    <t>ou dans mon travail est dû à une erreur.</t>
  </si>
  <si>
    <t xml:space="preserve">10. Il est difficile pour moi d'accepter des </t>
  </si>
  <si>
    <t>compliments ou des éloges sur mon intelligence ou ma réussite.</t>
  </si>
  <si>
    <t xml:space="preserve">12. Je suis déçu(e) de ce qui j’ai pu réaliser jusqu’ici </t>
  </si>
  <si>
    <t>et j’estime que je devrais pouvoir réaliser beaucoup plus.</t>
  </si>
  <si>
    <t xml:space="preserve">13. J'ai peur que les autres découvrent mon véritable </t>
  </si>
  <si>
    <t xml:space="preserve">manque de connaissance ou manque d’intelligence. </t>
  </si>
  <si>
    <t xml:space="preserve">14. J’ai peur d’échouer à une nouvelle tâche même </t>
  </si>
  <si>
    <t>si je réussi généralement ce que j’essaie.</t>
  </si>
  <si>
    <t xml:space="preserve">15. Quand j'ai réussi à une tâche et qu’on a reconnu </t>
  </si>
  <si>
    <t>mon succès, j’ai des doutes quant à mes capacités de pouvoir continuer à réussir.</t>
  </si>
  <si>
    <t>16. Si je reçois beaucoup d'éloges ou de reconnaissance</t>
  </si>
  <si>
    <t xml:space="preserve"> pour quelque chose que j'ai réalisé, j'ai tendance à minimiser l'importance de ce que j'ai fait.</t>
  </si>
  <si>
    <t xml:space="preserve">17. Je compare mon intelligence à ceux qui </t>
  </si>
  <si>
    <t>m’entourent et je pense qu'ils sont peut être plus intelligents que moi.</t>
  </si>
  <si>
    <t xml:space="preserve">18. Je m'inquiète de ne pas réussir à un projet ou </t>
  </si>
  <si>
    <t>à un examen, bien que mon entourage ait une confiance absolue en ma réussite.</t>
  </si>
  <si>
    <t xml:space="preserve">19. Si je vais recevoir une promotion ou une </t>
  </si>
  <si>
    <t>reconnaissance de quelque sorte, j'hésite à le dire aux autres jusqu'à ce que ce soit un fait accompli.</t>
  </si>
  <si>
    <t xml:space="preserve">20. Je me sens mal et découragé(e) si je ne suis pas </t>
  </si>
  <si>
    <t>le (la) meilleur(e) ou au moins "remarquable" lorsqu’il faut réussir.</t>
  </si>
  <si>
    <t>L'onglet “Résultat“ vous permettra d'observer votre degré du syndrome de l'imposteur ainsi que les axes d'atténuation.</t>
  </si>
  <si>
    <t>Vous pouvez aussi poursuivre l'établissement de votre profil en cliquant sur l'onglet “Echelle 2“.</t>
  </si>
  <si>
    <t>Plus votre score total est élevé, plus vos sentiments d'imposture sont importants.</t>
  </si>
  <si>
    <t>Poursuivez l'établissement de votre profil en cliquant sur l'onglet “Echelle 3“.</t>
  </si>
  <si>
    <t>Cliquez sur l'onglet “SES“ afin de débuter la passation du questionnaire.</t>
  </si>
  <si>
    <t>Cliquez sur l'onglet “RSES“ afin de débuter la passation du questionnaire.</t>
  </si>
  <si>
    <t>Poursuivez l'établissement de votre profil en cliquant sur l'onglet “Echelle 4“.</t>
  </si>
  <si>
    <t>Détresse émotionnelle</t>
  </si>
  <si>
    <t>Depression Anxiety Stress Scale - 21 (DAS-21)</t>
  </si>
  <si>
    <t>Mesurer votre état émotionnel</t>
  </si>
  <si>
    <t>Identifier ses composantes d’expression dans votre syndrome de l'imposteur</t>
  </si>
  <si>
    <t xml:space="preserve">Ce questionnaire a été traduit de l’anglais et validé en langue française (Ramasawmy, 2015), permettant d’obtenir et utiliser une mesure fiable de la détresse émotionnelle sur la semaine </t>
  </si>
  <si>
    <t>écoulée.</t>
  </si>
  <si>
    <r>
      <t xml:space="preserve">Ce questionnaire mesure votre état émotionnel durant </t>
    </r>
    <r>
      <rPr>
        <b/>
        <sz val="12"/>
        <color theme="1"/>
        <rFont val="Calibri"/>
        <family val="2"/>
        <scheme val="minor"/>
      </rPr>
      <t>la semaine dernière</t>
    </r>
    <r>
      <rPr>
        <sz val="12"/>
        <color theme="1"/>
        <rFont val="Calibri"/>
        <family val="2"/>
        <scheme val="minor"/>
      </rPr>
      <t>.</t>
    </r>
  </si>
  <si>
    <t>Cliquez sur l'onglet “DAS21“ afin de débuter la passation du questionnaire.</t>
  </si>
  <si>
    <t xml:space="preserve">A la fin du questionnaire, vous obtiendrez votre score global sur chacune des trois dimensions (dépression, anxiété, stress) de votre détresse (le calcul se fait de lui-même). </t>
  </si>
  <si>
    <r>
      <t xml:space="preserve">Si, à l'énoncé suivant, vous vous retrouvez “beaucoup“ dans cette affirmation d'après votre vécu de </t>
    </r>
    <r>
      <rPr>
        <b/>
        <sz val="12"/>
        <color rgb="FF000000"/>
        <rFont val="Calibri"/>
        <family val="2"/>
        <scheme val="minor"/>
      </rPr>
      <t>cette dernière semaine</t>
    </r>
    <r>
      <rPr>
        <sz val="12"/>
        <color rgb="FF000000"/>
        <rFont val="Calibri"/>
        <family val="2"/>
        <scheme val="minor"/>
      </rPr>
      <t>, vous indiquerez 2 dans la case grise correspondante.</t>
    </r>
  </si>
  <si>
    <t>1. J’ai trouvé difficile de me relaxer.</t>
  </si>
  <si>
    <t>Sur la semaine écoulée…</t>
  </si>
  <si>
    <t>”Un peu”</t>
  </si>
  <si>
    <t>”Beaucoup”</t>
  </si>
  <si>
    <t>2. J’ai senti que j’avais la bouche sèche.</t>
  </si>
  <si>
    <t>6. J’ai réagi de façon exagérée.</t>
  </si>
  <si>
    <t>7. J’ai eu des tremblements (par exemple, des mains).</t>
  </si>
  <si>
    <t>8. J’ai eu l’impression d’être nerveux/nerveuse.</t>
  </si>
  <si>
    <t>10. J’ai eu le sentiment de ne rien envisager avec plaisir.</t>
  </si>
  <si>
    <t>11. Je me suis aperçu(e) que je devenais agité(e).</t>
  </si>
  <si>
    <t>12. J’ai eu de la difficulté à me détendre.</t>
  </si>
  <si>
    <t>13. Je me suis senti(e) triste.</t>
  </si>
  <si>
    <t>19. J’ai senti mon coeur battre vite sans effort physique.</t>
  </si>
  <si>
    <t>20. J’ai eu peur sans bonne raison.</t>
  </si>
  <si>
    <t>Score ”dépression”</t>
  </si>
  <si>
    <t>Score ”anxiété”</t>
  </si>
  <si>
    <t>Score ”stress”</t>
  </si>
  <si>
    <t>/21</t>
  </si>
  <si>
    <t xml:space="preserve">3. J’ai eu l’impression de ne pas pouvoir être </t>
  </si>
  <si>
    <t>positif/positive.</t>
  </si>
  <si>
    <t xml:space="preserve">4. J’ai eu de la difficulté à respirer (par exemple, </t>
  </si>
  <si>
    <t>respirations excessivement rapides, essoufflement).</t>
  </si>
  <si>
    <t xml:space="preserve">5. J’ai trouvé difficile d’être motivé(e) à commencer </t>
  </si>
  <si>
    <t>des activités.</t>
  </si>
  <si>
    <t xml:space="preserve">9. Je me suis inquiété(e) en pensant à des situations </t>
  </si>
  <si>
    <t>où je pourrais paniquer et faire de moi un(e) idiot(e).</t>
  </si>
  <si>
    <t xml:space="preserve">14. J’ai été intolérant(e) à tout ce qui m’empêchait </t>
  </si>
  <si>
    <t>de faire ce que j’avais à faire.</t>
  </si>
  <si>
    <t xml:space="preserve">15. J’ai eu le sentiment d’être presque pris(e) de </t>
  </si>
  <si>
    <t>panique.</t>
  </si>
  <si>
    <t xml:space="preserve">16. J’ai été incapable de me sentir motivé(e) au sujet </t>
  </si>
  <si>
    <t>de quoi que ce soit.</t>
  </si>
  <si>
    <t xml:space="preserve">17. J’ai eu le sentiment de ne pas valoir grand chose </t>
  </si>
  <si>
    <t>comme personne.</t>
  </si>
  <si>
    <t xml:space="preserve">18. J’ai eu l’impression d’être agacé(e) pour un oui </t>
  </si>
  <si>
    <t>pour un non.</t>
  </si>
  <si>
    <t xml:space="preserve">21. J’ai eu l’impression que la vie n’avait aucune </t>
  </si>
  <si>
    <t>signification.</t>
  </si>
  <si>
    <t>Plus vos scores totaux sont élevés sur ces trois dimensions, plus vous exprimez une détresse émotionnelle associée.</t>
  </si>
  <si>
    <t>Cliquez à présent sur l'onglet “Résultat“ afin de connaître votre profil scientifique lié à l'expression de votre syndrome de l'imposteur.</t>
  </si>
  <si>
    <t xml:space="preserve">Ces questionnaires n’ont néanmoins aucune valeur diagnostic. </t>
  </si>
  <si>
    <t xml:space="preserve">Seul un entretien clinique avec un professionnel de santé permet de poser un diagnostic clinique au regard des symptômes que vous décrirez. </t>
  </si>
  <si>
    <t xml:space="preserve">Les résultats de ces questionnaires peuvent toutefois vous interpeler sur la possibilité ou la nécessité d’entamer un suivi psychologique. </t>
  </si>
  <si>
    <t>Plusieurs questionnaires vous ont été proposés.</t>
  </si>
  <si>
    <t>La littérature scientifique a mis en évidence 3 profils distincts d’”imposteurs”.</t>
  </si>
  <si>
    <t xml:space="preserve">Ces profils se différencient tant par l’intensité du syndrome en tant que tel (échelle CIPS) mais aussi par la détresse émotionnelle (échelle DASS-21), l’estime de soi (échelle RSES) et la </t>
  </si>
  <si>
    <t xml:space="preserve">confiance en soi (échelle SES) associés. </t>
  </si>
  <si>
    <t xml:space="preserve">Le syndrome de l’imposteur peut ainsi être bien vécu, vécu difficilement ou vécu très difficilement à partir de ces différentes composantes, selon : </t>
  </si>
  <si>
    <t>• et la détresse émotionnelle ressentie</t>
  </si>
  <si>
    <t xml:space="preserve">• l’intensité du syndrome   </t>
  </si>
  <si>
    <t xml:space="preserve">• le degré de confiance en soi    </t>
  </si>
  <si>
    <t xml:space="preserve">• le niveau d’estime de soi   </t>
  </si>
  <si>
    <t>Vous pourrez ainsi observer :</t>
  </si>
  <si>
    <t>• où se situent vos difficultés principales dans l'expression de votre syndrome</t>
  </si>
  <si>
    <t>• où orienter sa remise en question</t>
  </si>
  <si>
    <t>De même, le score estime de soi (RSES) est automatiquement multiplié par 2.</t>
  </si>
  <si>
    <t>Les scores syndrome de l'imposteur (CIPS) et confiance en soi (SES) restent inchangés.</t>
  </si>
  <si>
    <r>
      <rPr>
        <b/>
        <sz val="12"/>
        <color theme="1"/>
        <rFont val="Calibri"/>
        <family val="2"/>
        <scheme val="minor"/>
      </rPr>
      <t>NOTE</t>
    </r>
    <r>
      <rPr>
        <sz val="12"/>
        <color theme="1"/>
        <rFont val="Calibri"/>
        <family val="2"/>
        <scheme val="minor"/>
      </rPr>
      <t xml:space="preserve"> : pour des raisons de confort de lecture, les scores de la détresse émotionnelles (DASS-21, dépression, anxiété, stress) sont multipliés automatiquement par 5.</t>
    </r>
  </si>
  <si>
    <t>Pour rappel, voici vos scores :</t>
  </si>
  <si>
    <t>Score DASS-21 "dépresson"</t>
  </si>
  <si>
    <t>multiplié pour le graphique :</t>
  </si>
  <si>
    <t>Score DASS-21 "anxiété"</t>
  </si>
  <si>
    <t>Score DASS-21 "stress"</t>
  </si>
  <si>
    <t>Score RSES (estime de soi)</t>
  </si>
  <si>
    <t>Score SES (confiance en soi)</t>
  </si>
  <si>
    <t>Score CIPS (syndrome de l'imposteur)</t>
  </si>
  <si>
    <t>Scientifique</t>
  </si>
  <si>
    <t>Vécu facile</t>
  </si>
  <si>
    <t>Vécu handicapant</t>
  </si>
  <si>
    <t>Vécu difficile</t>
  </si>
  <si>
    <t>Seuil normal</t>
  </si>
  <si>
    <t>Seuil moyen</t>
  </si>
  <si>
    <t>Seuil modéré</t>
  </si>
  <si>
    <t>Seuil sévère</t>
  </si>
  <si>
    <t>Moyenne population</t>
  </si>
  <si>
    <t>Syndrome de 
l'imposteur</t>
  </si>
  <si>
    <t>Anxieux(se) ?</t>
  </si>
  <si>
    <t>Déprimé(e) ?</t>
  </si>
  <si>
    <t>Stressé(e) ?</t>
  </si>
  <si>
    <t>Estime de 
soi</t>
  </si>
  <si>
    <t>Confiance 
en soi</t>
  </si>
  <si>
    <t>A titre indicatif, vous trouverez ci-dessous un récapitulatif de vos attitudes “imposteurs“ afin de cibler vos axes d'actions.</t>
  </si>
  <si>
    <t>20. Je me sens mal et découragé(e) si je ne suis pas le (la) meilleur(e) ou au moins "remarquable" lorsqu’il faut réussir.</t>
  </si>
  <si>
    <t>Quelles sont les principales attitudes expliquant votre syndrome de l'imposteur, à cibler et à nuancer ?</t>
  </si>
  <si>
    <t>Cliquez à présent sur l'onglet “Résultat“ afin d'obtenir votre interprétation et vos indices.</t>
  </si>
  <si>
    <t>/140</t>
  </si>
  <si>
    <t>Score USAQ :</t>
  </si>
  <si>
    <t>qu’être humain.</t>
  </si>
  <si>
    <t xml:space="preserve">20. Je ne pense pas que ce soit une bonne idée de juger ma valeur en tant </t>
  </si>
  <si>
    <t>&lt; ! &gt;</t>
  </si>
  <si>
    <t>se dégrade.</t>
  </si>
  <si>
    <t xml:space="preserve">19. Si je suis critiqué(e) ou que j’ai un échec, ma perception de moi-même </t>
  </si>
  <si>
    <t>ayant de la valeur.</t>
  </si>
  <si>
    <t xml:space="preserve">18. J’évite de me comparer aux autres pour savoir si je suis une personne </t>
  </si>
  <si>
    <t>désapprouvent.</t>
  </si>
  <si>
    <t xml:space="preserve">17. Je pense être une personne de valeur même quand les autres me </t>
  </si>
  <si>
    <t>qualités que pour me prouver ma valeur personnelle.</t>
  </si>
  <si>
    <t xml:space="preserve">16. Pour moi les compliments sont plus importants pour m’indiquer mes </t>
  </si>
  <si>
    <t>personnes particulièrement valables.</t>
  </si>
  <si>
    <t xml:space="preserve">15. Je pense que les personnes qui réussissent ce qu’elles font sont des </t>
  </si>
  <si>
    <t>de valeur personnelle.</t>
  </si>
  <si>
    <t xml:space="preserve">14. Etre mauvais(e) dans certains domaines fait diminuer mon sentiment </t>
  </si>
  <si>
    <t>13. Je me fixe des buts qui j’espère prouveront ma valeur.</t>
  </si>
  <si>
    <t>ouvert(e) à ce que dit la personne à mon sujet.</t>
  </si>
  <si>
    <t xml:space="preserve">12. Quand je reçois une critique négative, je trouve souvent difficile de rester </t>
  </si>
  <si>
    <t>11. Je crois que je suis valable simplement parce que je suis un être humain.</t>
  </si>
  <si>
    <t>moi et les autres.</t>
  </si>
  <si>
    <t xml:space="preserve">10. Mon sentiment de valeur dépend des comparaisons que je fais entre </t>
  </si>
  <si>
    <t>globalement une bonne personne.</t>
  </si>
  <si>
    <t xml:space="preserve">9. Je pense qu’être doué(e) pour beaucoup de choses fait de quelqu’un </t>
  </si>
  <si>
    <t>important que de me prouver quelque chose.</t>
  </si>
  <si>
    <t xml:space="preserve">8. Quand je me fixe des objectifs, tenter d’atteindre le bonheur est plus </t>
  </si>
  <si>
    <t>pour moi.</t>
  </si>
  <si>
    <t xml:space="preserve">7. Pour me sentir valable, je dois être aimé(e) par les personnes importantes </t>
  </si>
  <si>
    <t>6. Parfois je me demande si je suis une bonne ou une mauvaise personne.</t>
  </si>
  <si>
    <t>perception globale de moi-même.</t>
  </si>
  <si>
    <t xml:space="preserve">5. Faire une grosse erreur peut être décevant mais ne change rien à ma </t>
  </si>
  <si>
    <t>4. Je pense que certaines personnes ont plus de valeur que d’autres.</t>
  </si>
  <si>
    <t>d’améliorer mon comportement ou ma performance.</t>
  </si>
  <si>
    <t xml:space="preserve">3. Quand je reçois une critique négative, je la prends comme une possibilité </t>
  </si>
  <si>
    <t xml:space="preserve">2. Je me sens valable, même si j’échoue à certains objectifs importants </t>
  </si>
  <si>
    <t>capacités, mes atouts.</t>
  </si>
  <si>
    <t xml:space="preserve">que ça me fait qu’au message à propos de mes </t>
  </si>
  <si>
    <t xml:space="preserve">1. Quand quelqu’un me fait un compliment, je suis plus attentif(ve) au plaisir </t>
  </si>
  <si>
    <t>”Presque toujours vrai”</t>
  </si>
  <si>
    <t>”Habituellement vrai”</t>
  </si>
  <si>
    <t>”Plus souvent vrai que faux”
désaccord</t>
  </si>
  <si>
    <t>”Aussi souvent vrai que faux”</t>
  </si>
  <si>
    <t>”Plus souvent faux que vrai”</t>
  </si>
  <si>
    <t>”Habituellement faux”</t>
  </si>
  <si>
    <t>”Presque toujours faux”</t>
  </si>
  <si>
    <t>De manière générale, je me dis que :</t>
  </si>
  <si>
    <t>ATTENTION, certaines modalités de réponses sont inversées.</t>
  </si>
  <si>
    <t>objectifs importants pour moi.</t>
  </si>
  <si>
    <t xml:space="preserve">2. Je me sens valable, même si j’échoue à certains </t>
  </si>
  <si>
    <t>correspondante :</t>
  </si>
  <si>
    <t xml:space="preserve">Si de manière générale, il est presque toujours vrai pour moi “ Je me sens valable, même si j’échoue à certains objectifs importants pour moi“, j'indique le chiffre 7 dans la case grise </t>
  </si>
  <si>
    <t>Unconditional Self-Acceptance Questionnaire (USAQ)</t>
  </si>
  <si>
    <t>Entièreté</t>
  </si>
  <si>
    <t>Identifier ses composantes d'expression</t>
  </si>
  <si>
    <t>de manière générale.</t>
  </si>
  <si>
    <t xml:space="preserve">Vous trouverez sur l'onglet “USAQ“ une liste de 20 attitudes pouvant concerner les gens. </t>
  </si>
  <si>
    <t xml:space="preserve">Lisez attentivement chaque affirmation proposée et évaluez à quel point vous êtes d’accord ou en désaccord avec chacune d’entre elle. </t>
  </si>
  <si>
    <t xml:space="preserve">Pour chaque affirmation, indiquez la réponse qui décrit au mieux votre façon de penser. Vous ne pouvez choisir qu’une seule réponse pour chaque affirmation. </t>
  </si>
  <si>
    <t xml:space="preserve">Du fait que chacun d’entre nous est différent, il n’y a ni vraie ni fausse réponse à ces affirmations. </t>
  </si>
  <si>
    <r>
      <t xml:space="preserve">Pour décider si une affirmation correspond bien à votre façon de voir, prenez en considération simplement votre façon d’être habituelle </t>
    </r>
    <r>
      <rPr>
        <b/>
        <sz val="12"/>
        <color rgb="FF000000"/>
        <rFont val="Calibri"/>
        <family val="2"/>
        <scheme val="minor"/>
      </rPr>
      <t>de manière générale</t>
    </r>
    <r>
      <rPr>
        <sz val="12"/>
        <color rgb="FF000000"/>
        <rFont val="Calibri"/>
        <family val="2"/>
        <scheme val="minor"/>
      </rPr>
      <t>.</t>
    </r>
  </si>
  <si>
    <t xml:space="preserve">A la fin du questionnaire, vous obtiendrez votre score global (le calcul se fait de lui-même) ainsi qu'un indice de vos croyances les plus fréquentes. </t>
  </si>
  <si>
    <t xml:space="preserve">Ci-dessous, vous pouvez constater à quel degré d'intensité se situe votre Entièreté au regard des normes établies selon l'intensité du syndrome de l'imposteur (Chassangre, 2016). </t>
  </si>
  <si>
    <t>Le point bleu indique votre positionnement dans le nuage de points.</t>
  </si>
  <si>
    <t xml:space="preserve">Le score à l'USAQ se situe entre 20 et 140. </t>
  </si>
  <si>
    <t>Plus votre score est faible, moins vous présentez une Entièreté.</t>
  </si>
  <si>
    <t>Selon vos scores à la CIPS et à l'USAQ, vous pouvez vous rapprocher des tendances identifiées dans le syndrome de l’imposteur (Chassangre, 2016). En effet :</t>
  </si>
  <si>
    <t xml:space="preserve">• si vous êtes situé(e) en haut à gauche, cela témoigne tant de l'intensité de votre syndrome de l'imposteur que de votre faible Entièreté. </t>
  </si>
  <si>
    <t xml:space="preserve">Ce résultat peut tendre à expliquer un vécu difficile de votre syndrome de l'imposteur. </t>
  </si>
  <si>
    <t>Il est donc important de pouvoir vous engager dans un travail thérapeutique afin d'améliorer votre bien être.</t>
  </si>
  <si>
    <t xml:space="preserve">• En bas à droite, nous retrouvons les ”non-imposteurs” qui tendent à présenter une meilleure Entièreté que les ”imposteurs”. </t>
  </si>
  <si>
    <t xml:space="preserve">Plus une personne est Entière, moins elle tend à exprimer un syndrome de l'imposteur. </t>
  </si>
  <si>
    <t>Cela a un impact direct sur un bon vécu du syndrome de l'imposteur et de la possibilité de l'atténuer.</t>
  </si>
  <si>
    <t>en développant leur Entièreté.</t>
  </si>
  <si>
    <t>2. Je me sens valable, même si j’échoue à certains objectifs importants pour moi.</t>
  </si>
  <si>
    <t>3. Quand je reçois une critique négative, je la prends comme une possibilité d’améliorer mon comportement ou ma performance.</t>
  </si>
  <si>
    <t>5. Faire une grosse erreur peut être décevant mais ne change rien à ma perception globale de moi-même.</t>
  </si>
  <si>
    <t>8. Quand je me fixe des objectifs, tenter d’atteindre le bonheur est plus important que de me prouver quelque chose.</t>
  </si>
  <si>
    <t>16. Pour moi les compliments sont plus importants pour m’indiquer mes qualités que pour me prouver ma valeur personnelle.</t>
  </si>
  <si>
    <t>17. Je pense être une personne de valeur même quand les autres me désapprouvent.</t>
  </si>
  <si>
    <t>18. J’évite de me comparer aux autres pour savoir si je suis une personne ayant de la valeur.</t>
  </si>
  <si>
    <t>20. Je ne pense pas que ce soit une bonne idée de juger ma valeur en tant qu’être humain.</t>
  </si>
  <si>
    <t xml:space="preserve">Ce questionnaire a été traduit de l’anglais, permettant d’obtenir et utiliser une mesure fiable de l'acceptation inconditionnelle de soi (aussi appelée “Entièreté“). </t>
  </si>
  <si>
    <t>La littérature a de plus pu mettre en évidence un lien important entre l'expression d'un syndrome de l'imposteur et l'acceptation inconditionnelle de soi.</t>
  </si>
  <si>
    <t>Plus une personne se sent ainsi “imposteur“, moins elle fait preuve d'Entièreté (et inversement).</t>
  </si>
  <si>
    <t>Attitude à adhésion forte (à nuancer)</t>
  </si>
  <si>
    <t>Attitude à adhésion neutre (à surveiller)</t>
  </si>
  <si>
    <t>Attitude à adhésion légère (à renforcer)</t>
  </si>
  <si>
    <t>Attitude à adhésion faible (à consolider)</t>
  </si>
  <si>
    <t>Attitude à adhésion moyenne (à relativiser)</t>
  </si>
  <si>
    <t>Score USAQ (entièreté, acceptation de soi)</t>
  </si>
  <si>
    <t>Score USAQ</t>
  </si>
  <si>
    <t>Score SI</t>
  </si>
  <si>
    <t>A titre indicatif, vous trouverez ci-dessous un récapitulatif de vos attitudes “entièreté“ afin de cibler vos axes d'actions.</t>
  </si>
  <si>
    <t>Attitude à adhésion forte (à garder)</t>
  </si>
  <si>
    <t>Attitude à adhésion moyenne (à consolider)</t>
  </si>
  <si>
    <t>Attitude à adhésion légère (à nuancer)</t>
  </si>
  <si>
    <t>Attitude à adhésion faible (à relativiser)</t>
  </si>
  <si>
    <t xml:space="preserve">• Des personnes se situent au milieu du nuage de points, témoignant tant du degré modéré de leur syndrome de l'imposteur que de leur possibilité d'améliorer leur bien être </t>
  </si>
  <si>
    <t>Quelles sont ainsi les principales attitudes expliquant votre syndrome de l'imposteur, à cibler et à nuancer ?</t>
  </si>
  <si>
    <t>Mesurer votre niveau d'estime de soi</t>
  </si>
  <si>
    <t xml:space="preserve">Le questionnaire proposé (Depression Anxiety Stress Scale - 21 [DASS-21]) vise à mesurer votre état émotionnel au cours des 7 derniers jours (Lovibond &amp; Lovibond, 1995). </t>
  </si>
  <si>
    <t>Mesurer votre Entièreté</t>
  </si>
  <si>
    <t xml:space="preserve">Le questionnaire proposé (Unconditional Self-Acceptance Questionnaire [USAQ]) vise à mesurer votre degré d'acceptation inconditionnelle de soi (Chamberlain &amp; Haaga, 2001a) </t>
  </si>
  <si>
    <t>• à quel vécu est associée chacune des composantes cibles (bon vécu, vécu difficile, vécu très difficile)</t>
  </si>
  <si>
    <t>Et quelles ressources pourriez-vous utiliser ?</t>
  </si>
  <si>
    <t>Être 
guidé(e)</t>
  </si>
  <si>
    <t>Être 
conseillé(e)</t>
  </si>
  <si>
    <t>Être 
accompagné(e)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</si>
</sst>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2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rgb="FF46859F"/>
      <name val="Calibri"/>
      <family val="2"/>
      <scheme val="minor"/>
    </font>
    <font>
      <sz val="12"/>
      <color theme="0"/>
      <name val="Calibri"/>
      <family val="2"/>
    </font>
    <font>
      <sz val="12"/>
      <color theme="1"/>
      <name val="Calibri (Corps)"/>
    </font>
    <font>
      <sz val="12"/>
      <color theme="0"/>
      <name val="Calibri (Corps)"/>
    </font>
    <font>
      <sz val="12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A6A6A6"/>
        <bgColor rgb="FF000000"/>
      </patternFill>
    </fill>
    <fill>
      <patternFill patternType="solid">
        <fgColor rgb="FFE4553F"/>
        <bgColor indexed="64"/>
      </patternFill>
    </fill>
    <fill>
      <patternFill patternType="solid">
        <fgColor rgb="FF46859F"/>
        <bgColor indexed="64"/>
      </patternFill>
    </fill>
    <fill>
      <patternFill patternType="solid">
        <fgColor rgb="FFFD8008"/>
        <bgColor indexed="64"/>
      </patternFill>
    </fill>
    <fill>
      <patternFill patternType="solid">
        <fgColor rgb="FFE5BD26"/>
        <bgColor indexed="64"/>
      </patternFill>
    </fill>
    <fill>
      <patternFill patternType="solid">
        <fgColor rgb="FF4CED75"/>
        <bgColor indexed="64"/>
      </patternFill>
    </fill>
    <fill>
      <patternFill patternType="solid">
        <fgColor rgb="FF70D32E"/>
        <bgColor rgb="FF000000"/>
      </patternFill>
    </fill>
    <fill>
      <patternFill patternType="solid">
        <fgColor theme="0"/>
        <bgColor rgb="FF000000"/>
      </patternFill>
    </fill>
  </fills>
  <borders count="7">
    <border>
      <left/>
      <right/>
      <top/>
      <bottom/>
      <diagonal/>
    </border>
    <border>
      <left style="thick">
        <color theme="1"/>
      </left>
      <right/>
      <top style="thick">
        <color theme="1"/>
      </top>
      <bottom/>
      <diagonal/>
    </border>
    <border>
      <left/>
      <right/>
      <top style="thick">
        <color theme="1"/>
      </top>
      <bottom/>
      <diagonal/>
    </border>
    <border>
      <left/>
      <right style="thick">
        <color theme="1"/>
      </right>
      <top style="thick">
        <color theme="1"/>
      </top>
      <bottom/>
      <diagonal/>
    </border>
    <border>
      <left style="thick">
        <color theme="1"/>
      </left>
      <right/>
      <top/>
      <bottom style="thick">
        <color theme="1"/>
      </bottom>
      <diagonal/>
    </border>
    <border>
      <left/>
      <right/>
      <top/>
      <bottom style="thick">
        <color theme="1"/>
      </bottom>
      <diagonal/>
    </border>
    <border>
      <left/>
      <right style="thick">
        <color theme="1"/>
      </right>
      <top/>
      <bottom style="thick">
        <color theme="1"/>
      </bottom>
      <diagonal/>
    </border>
  </borders>
  <cellStyleXfs count="1118">
    <xf numFmtId="0" fontId="0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67">
    <xf numFmtId="0" fontId="0" fillId="0" borderId="0" xfId="0"/>
    <xf numFmtId="0" fontId="0" fillId="2" borderId="0" xfId="0" applyFill="1"/>
    <xf numFmtId="0" fontId="0" fillId="3" borderId="0" xfId="0" applyFill="1"/>
    <xf numFmtId="0" fontId="1" fillId="3" borderId="0" xfId="0" applyFont="1" applyFill="1"/>
    <xf numFmtId="0" fontId="2" fillId="3" borderId="0" xfId="0" applyFont="1" applyFill="1" applyAlignment="1">
      <alignment horizontal="left" vertical="center"/>
    </xf>
    <xf numFmtId="0" fontId="5" fillId="3" borderId="0" xfId="0" applyFont="1" applyFill="1" applyAlignment="1">
      <alignment horizontal="left" vertical="center"/>
    </xf>
    <xf numFmtId="0" fontId="0" fillId="3" borderId="0" xfId="0" applyFill="1" applyAlignment="1">
      <alignment horizontal="center"/>
    </xf>
    <xf numFmtId="0" fontId="2" fillId="3" borderId="0" xfId="0" applyFont="1" applyFill="1"/>
    <xf numFmtId="0" fontId="5" fillId="3" borderId="0" xfId="0" applyFont="1" applyFill="1" applyAlignment="1">
      <alignment vertical="center"/>
    </xf>
    <xf numFmtId="0" fontId="2" fillId="3" borderId="0" xfId="0" applyFont="1" applyFill="1" applyAlignment="1">
      <alignment vertical="center"/>
    </xf>
    <xf numFmtId="0" fontId="1" fillId="3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5" fillId="3" borderId="0" xfId="0" applyFont="1" applyFill="1"/>
    <xf numFmtId="0" fontId="2" fillId="3" borderId="0" xfId="0" applyFont="1" applyFill="1" applyAlignment="1">
      <alignment horizontal="center" vertical="center"/>
    </xf>
    <xf numFmtId="0" fontId="1" fillId="5" borderId="0" xfId="0" applyFont="1" applyFill="1" applyAlignment="1" applyProtection="1">
      <alignment horizontal="center"/>
      <protection locked="0"/>
    </xf>
    <xf numFmtId="0" fontId="0" fillId="3" borderId="0" xfId="0" applyFill="1" applyAlignment="1">
      <alignment horizontal="right"/>
    </xf>
    <xf numFmtId="0" fontId="7" fillId="3" borderId="0" xfId="0" applyFont="1" applyFill="1" applyAlignment="1">
      <alignment horizontal="right"/>
    </xf>
    <xf numFmtId="0" fontId="5" fillId="0" borderId="0" xfId="0" applyFont="1"/>
    <xf numFmtId="0" fontId="7" fillId="3" borderId="0" xfId="0" applyFont="1" applyFill="1" applyAlignment="1">
      <alignment horizontal="left"/>
    </xf>
    <xf numFmtId="0" fontId="2" fillId="6" borderId="0" xfId="0" applyFont="1" applyFill="1" applyAlignment="1" applyProtection="1">
      <alignment horizontal="center"/>
      <protection locked="0"/>
    </xf>
    <xf numFmtId="0" fontId="9" fillId="3" borderId="0" xfId="0" applyFont="1" applyFill="1" applyAlignment="1">
      <alignment horizontal="center" wrapText="1"/>
    </xf>
    <xf numFmtId="0" fontId="7" fillId="4" borderId="0" xfId="0" applyFont="1" applyFill="1" applyAlignment="1">
      <alignment horizontal="right"/>
    </xf>
    <xf numFmtId="0" fontId="6" fillId="3" borderId="0" xfId="0" applyFont="1" applyFill="1"/>
    <xf numFmtId="0" fontId="1" fillId="3" borderId="0" xfId="0" applyFont="1" applyFill="1" applyAlignment="1">
      <alignment horizontal="center" wrapText="1"/>
    </xf>
    <xf numFmtId="0" fontId="6" fillId="3" borderId="0" xfId="0" applyFont="1" applyFill="1" applyAlignment="1">
      <alignment wrapText="1"/>
    </xf>
    <xf numFmtId="0" fontId="0" fillId="8" borderId="0" xfId="0" applyFill="1"/>
    <xf numFmtId="0" fontId="10" fillId="3" borderId="0" xfId="0" applyFont="1" applyFill="1"/>
    <xf numFmtId="0" fontId="0" fillId="7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5" fillId="12" borderId="0" xfId="0" applyFont="1" applyFill="1"/>
    <xf numFmtId="0" fontId="2" fillId="13" borderId="0" xfId="0" applyFont="1" applyFill="1" applyAlignment="1">
      <alignment horizontal="center"/>
    </xf>
    <xf numFmtId="0" fontId="2" fillId="4" borderId="0" xfId="0" applyFont="1" applyFill="1" applyAlignment="1">
      <alignment horizontal="center"/>
    </xf>
    <xf numFmtId="0" fontId="5" fillId="4" borderId="0" xfId="0" applyFont="1" applyFill="1"/>
    <xf numFmtId="0" fontId="5" fillId="0" borderId="0" xfId="0" applyFont="1" applyAlignment="1">
      <alignment horizontal="left" vertical="center"/>
    </xf>
    <xf numFmtId="0" fontId="7" fillId="3" borderId="0" xfId="0" applyFont="1" applyFill="1" applyAlignment="1">
      <alignment horizontal="center"/>
    </xf>
    <xf numFmtId="0" fontId="9" fillId="3" borderId="0" xfId="0" applyFont="1" applyFill="1" applyAlignment="1">
      <alignment horizontal="center" vertical="center" wrapText="1"/>
    </xf>
    <xf numFmtId="0" fontId="1" fillId="3" borderId="0" xfId="0" applyFont="1" applyFill="1" applyAlignment="1">
      <alignment horizontal="center" vertical="center"/>
    </xf>
    <xf numFmtId="0" fontId="0" fillId="3" borderId="0" xfId="0" applyFill="1" applyAlignment="1">
      <alignment vertical="center"/>
    </xf>
    <xf numFmtId="0" fontId="1" fillId="3" borderId="0" xfId="0" applyFont="1" applyFill="1" applyAlignment="1">
      <alignment vertical="center"/>
    </xf>
    <xf numFmtId="0" fontId="2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5" fillId="13" borderId="0" xfId="0" applyFont="1" applyFill="1" applyAlignment="1">
      <alignment horizontal="center"/>
    </xf>
    <xf numFmtId="0" fontId="11" fillId="3" borderId="0" xfId="0" applyFont="1" applyFill="1"/>
    <xf numFmtId="0" fontId="12" fillId="3" borderId="0" xfId="0" applyFont="1" applyFill="1"/>
    <xf numFmtId="0" fontId="13" fillId="3" borderId="0" xfId="0" applyFont="1" applyFill="1"/>
    <xf numFmtId="0" fontId="5" fillId="3" borderId="0" xfId="0" applyFont="1" applyFill="1" applyAlignment="1">
      <alignment horizontal="left" vertical="center"/>
    </xf>
    <xf numFmtId="0" fontId="5" fillId="3" borderId="0" xfId="0" applyFont="1" applyFill="1" applyAlignment="1">
      <alignment horizontal="left" vertical="center" wrapText="1"/>
    </xf>
    <xf numFmtId="0" fontId="5" fillId="0" borderId="0" xfId="0" applyFont="1" applyAlignment="1">
      <alignment horizontal="left" vertical="center"/>
    </xf>
    <xf numFmtId="0" fontId="1" fillId="3" borderId="1" xfId="1117" applyFont="1" applyFill="1" applyBorder="1" applyAlignment="1">
      <alignment horizontal="center" vertical="center" wrapText="1"/>
    </xf>
    <xf numFmtId="0" fontId="1" fillId="3" borderId="2" xfId="1117" applyFont="1" applyFill="1" applyBorder="1" applyAlignment="1">
      <alignment horizontal="center" vertical="center"/>
    </xf>
    <xf numFmtId="0" fontId="1" fillId="3" borderId="3" xfId="1117" applyFont="1" applyFill="1" applyBorder="1" applyAlignment="1">
      <alignment horizontal="center" vertical="center"/>
    </xf>
    <xf numFmtId="0" fontId="1" fillId="3" borderId="4" xfId="1117" applyFont="1" applyFill="1" applyBorder="1" applyAlignment="1">
      <alignment horizontal="center" vertical="center"/>
    </xf>
    <xf numFmtId="0" fontId="1" fillId="3" borderId="5" xfId="1117" applyFont="1" applyFill="1" applyBorder="1" applyAlignment="1">
      <alignment horizontal="center" vertical="center"/>
    </xf>
    <xf numFmtId="0" fontId="1" fillId="3" borderId="6" xfId="1117" applyFont="1" applyFill="1" applyBorder="1" applyAlignment="1">
      <alignment horizontal="center" vertical="center"/>
    </xf>
    <xf numFmtId="0" fontId="1" fillId="3" borderId="2" xfId="1117" applyFont="1" applyFill="1" applyBorder="1" applyAlignment="1">
      <alignment horizontal="center" vertical="center" wrapText="1"/>
    </xf>
    <xf numFmtId="0" fontId="1" fillId="3" borderId="3" xfId="1117" applyFont="1" applyFill="1" applyBorder="1" applyAlignment="1">
      <alignment horizontal="center" vertical="center" wrapText="1"/>
    </xf>
    <xf numFmtId="0" fontId="1" fillId="3" borderId="4" xfId="1117" applyFont="1" applyFill="1" applyBorder="1" applyAlignment="1">
      <alignment horizontal="center" vertical="center" wrapText="1"/>
    </xf>
    <xf numFmtId="0" fontId="1" fillId="3" borderId="5" xfId="1117" applyFont="1" applyFill="1" applyBorder="1" applyAlignment="1">
      <alignment horizontal="center" vertical="center" wrapText="1"/>
    </xf>
    <xf numFmtId="0" fontId="1" fillId="3" borderId="6" xfId="1117" applyFont="1" applyFill="1" applyBorder="1" applyAlignment="1">
      <alignment horizontal="center" vertical="center" wrapText="1"/>
    </xf>
    <xf numFmtId="0" fontId="14" fillId="3" borderId="1" xfId="1117" applyFont="1" applyFill="1" applyBorder="1" applyAlignment="1" applyProtection="1">
      <alignment horizontal="center" vertical="center" wrapText="1"/>
    </xf>
    <xf numFmtId="0" fontId="14" fillId="3" borderId="2" xfId="1117" applyFont="1" applyFill="1" applyBorder="1" applyAlignment="1" applyProtection="1">
      <alignment horizontal="center" vertical="center"/>
    </xf>
    <xf numFmtId="0" fontId="14" fillId="3" borderId="3" xfId="1117" applyFont="1" applyFill="1" applyBorder="1" applyAlignment="1" applyProtection="1">
      <alignment horizontal="center" vertical="center"/>
    </xf>
    <xf numFmtId="0" fontId="14" fillId="3" borderId="4" xfId="1117" applyFont="1" applyFill="1" applyBorder="1" applyAlignment="1" applyProtection="1">
      <alignment horizontal="center" vertical="center"/>
    </xf>
    <xf numFmtId="0" fontId="14" fillId="3" borderId="5" xfId="1117" applyFont="1" applyFill="1" applyBorder="1" applyAlignment="1" applyProtection="1">
      <alignment horizontal="center" vertical="center"/>
    </xf>
    <xf numFmtId="0" fontId="14" fillId="3" borderId="6" xfId="1117" applyFont="1" applyFill="1" applyBorder="1" applyAlignment="1" applyProtection="1">
      <alignment horizontal="center" vertical="center"/>
    </xf>
  </cellXfs>
  <cellStyles count="1118">
    <cellStyle name="Lien hypertexte" xfId="1" builtinId="8" hidden="1"/>
    <cellStyle name="Lien hypertexte" xfId="3" builtinId="8" hidden="1"/>
    <cellStyle name="Lien hypertexte" xfId="5" builtinId="8" hidden="1"/>
    <cellStyle name="Lien hypertexte" xfId="7" builtinId="8" hidden="1"/>
    <cellStyle name="Lien hypertexte" xfId="9" builtinId="8" hidden="1"/>
    <cellStyle name="Lien hypertexte" xfId="11" builtinId="8" hidden="1"/>
    <cellStyle name="Lien hypertexte" xfId="13" builtinId="8" hidden="1"/>
    <cellStyle name="Lien hypertexte" xfId="15" builtinId="8" hidden="1"/>
    <cellStyle name="Lien hypertexte" xfId="17" builtinId="8" hidden="1"/>
    <cellStyle name="Lien hypertexte" xfId="19" builtinId="8" hidden="1"/>
    <cellStyle name="Lien hypertexte" xfId="21" builtinId="8" hidden="1"/>
    <cellStyle name="Lien hypertexte" xfId="23" builtinId="8" hidden="1"/>
    <cellStyle name="Lien hypertexte" xfId="25" builtinId="8" hidden="1"/>
    <cellStyle name="Lien hypertexte" xfId="27" builtinId="8" hidden="1"/>
    <cellStyle name="Lien hypertexte" xfId="29" builtinId="8" hidden="1"/>
    <cellStyle name="Lien hypertexte" xfId="31" builtinId="8" hidden="1"/>
    <cellStyle name="Lien hypertexte" xfId="33" builtinId="8" hidden="1"/>
    <cellStyle name="Lien hypertexte" xfId="35" builtinId="8" hidden="1"/>
    <cellStyle name="Lien hypertexte" xfId="37" builtinId="8" hidden="1"/>
    <cellStyle name="Lien hypertexte" xfId="39" builtinId="8" hidden="1"/>
    <cellStyle name="Lien hypertexte" xfId="41" builtinId="8" hidden="1"/>
    <cellStyle name="Lien hypertexte" xfId="43" builtinId="8" hidden="1"/>
    <cellStyle name="Lien hypertexte" xfId="45" builtinId="8" hidden="1"/>
    <cellStyle name="Lien hypertexte" xfId="47" builtinId="8" hidden="1"/>
    <cellStyle name="Lien hypertexte" xfId="49" builtinId="8" hidden="1"/>
    <cellStyle name="Lien hypertexte" xfId="51" builtinId="8" hidden="1"/>
    <cellStyle name="Lien hypertexte" xfId="53" builtinId="8" hidden="1"/>
    <cellStyle name="Lien hypertexte" xfId="55" builtinId="8" hidden="1"/>
    <cellStyle name="Lien hypertexte" xfId="57" builtinId="8" hidden="1"/>
    <cellStyle name="Lien hypertexte" xfId="59" builtinId="8" hidden="1"/>
    <cellStyle name="Lien hypertexte" xfId="61" builtinId="8" hidden="1"/>
    <cellStyle name="Lien hypertexte" xfId="63" builtinId="8" hidden="1"/>
    <cellStyle name="Lien hypertexte" xfId="65" builtinId="8" hidden="1"/>
    <cellStyle name="Lien hypertexte" xfId="67" builtinId="8" hidden="1"/>
    <cellStyle name="Lien hypertexte" xfId="69" builtinId="8" hidden="1"/>
    <cellStyle name="Lien hypertexte" xfId="71" builtinId="8" hidden="1"/>
    <cellStyle name="Lien hypertexte" xfId="73" builtinId="8" hidden="1"/>
    <cellStyle name="Lien hypertexte" xfId="75" builtinId="8" hidden="1"/>
    <cellStyle name="Lien hypertexte" xfId="77" builtinId="8" hidden="1"/>
    <cellStyle name="Lien hypertexte" xfId="79" builtinId="8" hidden="1"/>
    <cellStyle name="Lien hypertexte" xfId="81" builtinId="8" hidden="1"/>
    <cellStyle name="Lien hypertexte" xfId="83" builtinId="8" hidden="1"/>
    <cellStyle name="Lien hypertexte" xfId="85" builtinId="8" hidden="1"/>
    <cellStyle name="Lien hypertexte" xfId="87" builtinId="8" hidden="1"/>
    <cellStyle name="Lien hypertexte" xfId="89" builtinId="8" hidden="1"/>
    <cellStyle name="Lien hypertexte" xfId="91" builtinId="8" hidden="1"/>
    <cellStyle name="Lien hypertexte" xfId="93" builtinId="8" hidden="1"/>
    <cellStyle name="Lien hypertexte" xfId="95" builtinId="8" hidden="1"/>
    <cellStyle name="Lien hypertexte" xfId="97" builtinId="8" hidden="1"/>
    <cellStyle name="Lien hypertexte" xfId="99" builtinId="8" hidden="1"/>
    <cellStyle name="Lien hypertexte" xfId="101" builtinId="8" hidden="1"/>
    <cellStyle name="Lien hypertexte" xfId="103" builtinId="8" hidden="1"/>
    <cellStyle name="Lien hypertexte" xfId="105" builtinId="8" hidden="1"/>
    <cellStyle name="Lien hypertexte" xfId="107" builtinId="8" hidden="1"/>
    <cellStyle name="Lien hypertexte" xfId="109" builtinId="8" hidden="1"/>
    <cellStyle name="Lien hypertexte" xfId="111" builtinId="8" hidden="1"/>
    <cellStyle name="Lien hypertexte" xfId="113" builtinId="8" hidden="1"/>
    <cellStyle name="Lien hypertexte" xfId="115" builtinId="8" hidden="1"/>
    <cellStyle name="Lien hypertexte" xfId="117" builtinId="8" hidden="1"/>
    <cellStyle name="Lien hypertexte" xfId="119" builtinId="8" hidden="1"/>
    <cellStyle name="Lien hypertexte" xfId="121" builtinId="8" hidden="1"/>
    <cellStyle name="Lien hypertexte" xfId="123" builtinId="8" hidden="1"/>
    <cellStyle name="Lien hypertexte" xfId="125" builtinId="8" hidden="1"/>
    <cellStyle name="Lien hypertexte" xfId="127" builtinId="8" hidden="1"/>
    <cellStyle name="Lien hypertexte" xfId="129" builtinId="8" hidden="1"/>
    <cellStyle name="Lien hypertexte" xfId="131" builtinId="8" hidden="1"/>
    <cellStyle name="Lien hypertexte" xfId="133" builtinId="8" hidden="1"/>
    <cellStyle name="Lien hypertexte" xfId="135" builtinId="8" hidden="1"/>
    <cellStyle name="Lien hypertexte" xfId="137" builtinId="8" hidden="1"/>
    <cellStyle name="Lien hypertexte" xfId="139" builtinId="8" hidden="1"/>
    <cellStyle name="Lien hypertexte" xfId="141" builtinId="8" hidden="1"/>
    <cellStyle name="Lien hypertexte" xfId="143" builtinId="8" hidden="1"/>
    <cellStyle name="Lien hypertexte" xfId="145" builtinId="8" hidden="1"/>
    <cellStyle name="Lien hypertexte" xfId="147" builtinId="8" hidden="1"/>
    <cellStyle name="Lien hypertexte" xfId="149" builtinId="8" hidden="1"/>
    <cellStyle name="Lien hypertexte" xfId="151" builtinId="8" hidden="1"/>
    <cellStyle name="Lien hypertexte" xfId="153" builtinId="8" hidden="1"/>
    <cellStyle name="Lien hypertexte" xfId="155" builtinId="8" hidden="1"/>
    <cellStyle name="Lien hypertexte" xfId="157" builtinId="8" hidden="1"/>
    <cellStyle name="Lien hypertexte" xfId="159" builtinId="8" hidden="1"/>
    <cellStyle name="Lien hypertexte" xfId="161" builtinId="8" hidden="1"/>
    <cellStyle name="Lien hypertexte" xfId="163" builtinId="8" hidden="1"/>
    <cellStyle name="Lien hypertexte" xfId="165" builtinId="8" hidden="1"/>
    <cellStyle name="Lien hypertexte" xfId="167" builtinId="8" hidden="1"/>
    <cellStyle name="Lien hypertexte" xfId="169" builtinId="8" hidden="1"/>
    <cellStyle name="Lien hypertexte" xfId="171" builtinId="8" hidden="1"/>
    <cellStyle name="Lien hypertexte" xfId="173" builtinId="8" hidden="1"/>
    <cellStyle name="Lien hypertexte" xfId="175" builtinId="8" hidden="1"/>
    <cellStyle name="Lien hypertexte" xfId="177" builtinId="8" hidden="1"/>
    <cellStyle name="Lien hypertexte" xfId="179" builtinId="8" hidden="1"/>
    <cellStyle name="Lien hypertexte" xfId="181" builtinId="8" hidden="1"/>
    <cellStyle name="Lien hypertexte" xfId="183" builtinId="8" hidden="1"/>
    <cellStyle name="Lien hypertexte" xfId="185" builtinId="8" hidden="1"/>
    <cellStyle name="Lien hypertexte" xfId="187" builtinId="8" hidden="1"/>
    <cellStyle name="Lien hypertexte" xfId="189" builtinId="8" hidden="1"/>
    <cellStyle name="Lien hypertexte" xfId="191" builtinId="8" hidden="1"/>
    <cellStyle name="Lien hypertexte" xfId="193" builtinId="8" hidden="1"/>
    <cellStyle name="Lien hypertexte" xfId="195" builtinId="8" hidden="1"/>
    <cellStyle name="Lien hypertexte" xfId="197" builtinId="8" hidden="1"/>
    <cellStyle name="Lien hypertexte" xfId="199" builtinId="8" hidden="1"/>
    <cellStyle name="Lien hypertexte" xfId="201" builtinId="8" hidden="1"/>
    <cellStyle name="Lien hypertexte" xfId="203" builtinId="8" hidden="1"/>
    <cellStyle name="Lien hypertexte" xfId="205" builtinId="8" hidden="1"/>
    <cellStyle name="Lien hypertexte" xfId="207" builtinId="8" hidden="1"/>
    <cellStyle name="Lien hypertexte" xfId="209" builtinId="8" hidden="1"/>
    <cellStyle name="Lien hypertexte" xfId="211" builtinId="8" hidden="1"/>
    <cellStyle name="Lien hypertexte" xfId="213" builtinId="8" hidden="1"/>
    <cellStyle name="Lien hypertexte" xfId="215" builtinId="8" hidden="1"/>
    <cellStyle name="Lien hypertexte" xfId="217" builtinId="8" hidden="1"/>
    <cellStyle name="Lien hypertexte" xfId="219" builtinId="8" hidden="1"/>
    <cellStyle name="Lien hypertexte" xfId="221" builtinId="8" hidden="1"/>
    <cellStyle name="Lien hypertexte" xfId="223" builtinId="8" hidden="1"/>
    <cellStyle name="Lien hypertexte" xfId="225" builtinId="8" hidden="1"/>
    <cellStyle name="Lien hypertexte" xfId="227" builtinId="8" hidden="1"/>
    <cellStyle name="Lien hypertexte" xfId="229" builtinId="8" hidden="1"/>
    <cellStyle name="Lien hypertexte" xfId="231" builtinId="8" hidden="1"/>
    <cellStyle name="Lien hypertexte" xfId="233" builtinId="8" hidden="1"/>
    <cellStyle name="Lien hypertexte" xfId="235" builtinId="8" hidden="1"/>
    <cellStyle name="Lien hypertexte" xfId="237" builtinId="8" hidden="1"/>
    <cellStyle name="Lien hypertexte" xfId="239" builtinId="8" hidden="1"/>
    <cellStyle name="Lien hypertexte" xfId="241" builtinId="8" hidden="1"/>
    <cellStyle name="Lien hypertexte" xfId="243" builtinId="8" hidden="1"/>
    <cellStyle name="Lien hypertexte" xfId="245" builtinId="8" hidden="1"/>
    <cellStyle name="Lien hypertexte" xfId="247" builtinId="8" hidden="1"/>
    <cellStyle name="Lien hypertexte" xfId="249" builtinId="8" hidden="1"/>
    <cellStyle name="Lien hypertexte" xfId="251" builtinId="8" hidden="1"/>
    <cellStyle name="Lien hypertexte" xfId="253" builtinId="8" hidden="1"/>
    <cellStyle name="Lien hypertexte" xfId="255" builtinId="8" hidden="1"/>
    <cellStyle name="Lien hypertexte" xfId="257" builtinId="8" hidden="1"/>
    <cellStyle name="Lien hypertexte" xfId="259" builtinId="8" hidden="1"/>
    <cellStyle name="Lien hypertexte" xfId="261" builtinId="8" hidden="1"/>
    <cellStyle name="Lien hypertexte" xfId="263" builtinId="8" hidden="1"/>
    <cellStyle name="Lien hypertexte" xfId="265" builtinId="8" hidden="1"/>
    <cellStyle name="Lien hypertexte" xfId="267" builtinId="8" hidden="1"/>
    <cellStyle name="Lien hypertexte" xfId="269" builtinId="8" hidden="1"/>
    <cellStyle name="Lien hypertexte" xfId="271" builtinId="8" hidden="1"/>
    <cellStyle name="Lien hypertexte" xfId="273" builtinId="8" hidden="1"/>
    <cellStyle name="Lien hypertexte" xfId="275" builtinId="8" hidden="1"/>
    <cellStyle name="Lien hypertexte" xfId="277" builtinId="8" hidden="1"/>
    <cellStyle name="Lien hypertexte" xfId="279" builtinId="8" hidden="1"/>
    <cellStyle name="Lien hypertexte" xfId="281" builtinId="8" hidden="1"/>
    <cellStyle name="Lien hypertexte" xfId="283" builtinId="8" hidden="1"/>
    <cellStyle name="Lien hypertexte" xfId="285" builtinId="8" hidden="1"/>
    <cellStyle name="Lien hypertexte" xfId="287" builtinId="8" hidden="1"/>
    <cellStyle name="Lien hypertexte" xfId="289" builtinId="8" hidden="1"/>
    <cellStyle name="Lien hypertexte" xfId="291" builtinId="8" hidden="1"/>
    <cellStyle name="Lien hypertexte" xfId="293" builtinId="8" hidden="1"/>
    <cellStyle name="Lien hypertexte" xfId="295" builtinId="8" hidden="1"/>
    <cellStyle name="Lien hypertexte" xfId="297" builtinId="8" hidden="1"/>
    <cellStyle name="Lien hypertexte" xfId="299" builtinId="8" hidden="1"/>
    <cellStyle name="Lien hypertexte" xfId="301" builtinId="8" hidden="1"/>
    <cellStyle name="Lien hypertexte" xfId="303" builtinId="8" hidden="1"/>
    <cellStyle name="Lien hypertexte" xfId="305" builtinId="8" hidden="1"/>
    <cellStyle name="Lien hypertexte" xfId="307" builtinId="8" hidden="1"/>
    <cellStyle name="Lien hypertexte" xfId="309" builtinId="8" hidden="1"/>
    <cellStyle name="Lien hypertexte" xfId="311" builtinId="8" hidden="1"/>
    <cellStyle name="Lien hypertexte" xfId="313" builtinId="8" hidden="1"/>
    <cellStyle name="Lien hypertexte" xfId="315" builtinId="8" hidden="1"/>
    <cellStyle name="Lien hypertexte" xfId="317" builtinId="8" hidden="1"/>
    <cellStyle name="Lien hypertexte" xfId="319" builtinId="8" hidden="1"/>
    <cellStyle name="Lien hypertexte" xfId="321" builtinId="8" hidden="1"/>
    <cellStyle name="Lien hypertexte" xfId="323" builtinId="8" hidden="1"/>
    <cellStyle name="Lien hypertexte" xfId="325" builtinId="8" hidden="1"/>
    <cellStyle name="Lien hypertexte" xfId="327" builtinId="8" hidden="1"/>
    <cellStyle name="Lien hypertexte" xfId="329" builtinId="8" hidden="1"/>
    <cellStyle name="Lien hypertexte" xfId="331" builtinId="8" hidden="1"/>
    <cellStyle name="Lien hypertexte" xfId="333" builtinId="8" hidden="1"/>
    <cellStyle name="Lien hypertexte" xfId="335" builtinId="8" hidden="1"/>
    <cellStyle name="Lien hypertexte" xfId="337" builtinId="8" hidden="1"/>
    <cellStyle name="Lien hypertexte" xfId="339" builtinId="8" hidden="1"/>
    <cellStyle name="Lien hypertexte" xfId="341" builtinId="8" hidden="1"/>
    <cellStyle name="Lien hypertexte" xfId="343" builtinId="8" hidden="1"/>
    <cellStyle name="Lien hypertexte" xfId="345" builtinId="8" hidden="1"/>
    <cellStyle name="Lien hypertexte" xfId="347" builtinId="8" hidden="1"/>
    <cellStyle name="Lien hypertexte" xfId="349" builtinId="8" hidden="1"/>
    <cellStyle name="Lien hypertexte" xfId="351" builtinId="8" hidden="1"/>
    <cellStyle name="Lien hypertexte" xfId="353" builtinId="8" hidden="1"/>
    <cellStyle name="Lien hypertexte" xfId="355" builtinId="8" hidden="1"/>
    <cellStyle name="Lien hypertexte" xfId="357" builtinId="8" hidden="1"/>
    <cellStyle name="Lien hypertexte" xfId="359" builtinId="8" hidden="1"/>
    <cellStyle name="Lien hypertexte" xfId="361" builtinId="8" hidden="1"/>
    <cellStyle name="Lien hypertexte" xfId="363" builtinId="8" hidden="1"/>
    <cellStyle name="Lien hypertexte" xfId="365" builtinId="8" hidden="1"/>
    <cellStyle name="Lien hypertexte" xfId="367" builtinId="8" hidden="1"/>
    <cellStyle name="Lien hypertexte" xfId="369" builtinId="8" hidden="1"/>
    <cellStyle name="Lien hypertexte" xfId="371" builtinId="8" hidden="1"/>
    <cellStyle name="Lien hypertexte" xfId="373" builtinId="8" hidden="1"/>
    <cellStyle name="Lien hypertexte" xfId="375" builtinId="8" hidden="1"/>
    <cellStyle name="Lien hypertexte" xfId="377" builtinId="8" hidden="1"/>
    <cellStyle name="Lien hypertexte" xfId="379" builtinId="8" hidden="1"/>
    <cellStyle name="Lien hypertexte" xfId="381" builtinId="8" hidden="1"/>
    <cellStyle name="Lien hypertexte" xfId="383" builtinId="8" hidden="1"/>
    <cellStyle name="Lien hypertexte" xfId="385" builtinId="8" hidden="1"/>
    <cellStyle name="Lien hypertexte" xfId="387" builtinId="8" hidden="1"/>
    <cellStyle name="Lien hypertexte" xfId="389" builtinId="8" hidden="1"/>
    <cellStyle name="Lien hypertexte" xfId="391" builtinId="8" hidden="1"/>
    <cellStyle name="Lien hypertexte" xfId="393" builtinId="8" hidden="1"/>
    <cellStyle name="Lien hypertexte" xfId="395" builtinId="8" hidden="1"/>
    <cellStyle name="Lien hypertexte" xfId="397" builtinId="8" hidden="1"/>
    <cellStyle name="Lien hypertexte" xfId="399" builtinId="8" hidden="1"/>
    <cellStyle name="Lien hypertexte" xfId="401" builtinId="8" hidden="1"/>
    <cellStyle name="Lien hypertexte" xfId="403" builtinId="8" hidden="1"/>
    <cellStyle name="Lien hypertexte" xfId="405" builtinId="8" hidden="1"/>
    <cellStyle name="Lien hypertexte" xfId="407" builtinId="8" hidden="1"/>
    <cellStyle name="Lien hypertexte" xfId="409" builtinId="8" hidden="1"/>
    <cellStyle name="Lien hypertexte" xfId="411" builtinId="8" hidden="1"/>
    <cellStyle name="Lien hypertexte" xfId="413" builtinId="8" hidden="1"/>
    <cellStyle name="Lien hypertexte" xfId="415" builtinId="8" hidden="1"/>
    <cellStyle name="Lien hypertexte" xfId="417" builtinId="8" hidden="1"/>
    <cellStyle name="Lien hypertexte" xfId="419" builtinId="8" hidden="1"/>
    <cellStyle name="Lien hypertexte" xfId="421" builtinId="8" hidden="1"/>
    <cellStyle name="Lien hypertexte" xfId="423" builtinId="8" hidden="1"/>
    <cellStyle name="Lien hypertexte" xfId="425" builtinId="8" hidden="1"/>
    <cellStyle name="Lien hypertexte" xfId="427" builtinId="8" hidden="1"/>
    <cellStyle name="Lien hypertexte" xfId="429" builtinId="8" hidden="1"/>
    <cellStyle name="Lien hypertexte" xfId="431" builtinId="8" hidden="1"/>
    <cellStyle name="Lien hypertexte" xfId="433" builtinId="8" hidden="1"/>
    <cellStyle name="Lien hypertexte" xfId="435" builtinId="8" hidden="1"/>
    <cellStyle name="Lien hypertexte" xfId="437" builtinId="8" hidden="1"/>
    <cellStyle name="Lien hypertexte" xfId="439" builtinId="8" hidden="1"/>
    <cellStyle name="Lien hypertexte" xfId="441" builtinId="8" hidden="1"/>
    <cellStyle name="Lien hypertexte" xfId="443" builtinId="8" hidden="1"/>
    <cellStyle name="Lien hypertexte" xfId="445" builtinId="8" hidden="1"/>
    <cellStyle name="Lien hypertexte" xfId="447" builtinId="8" hidden="1"/>
    <cellStyle name="Lien hypertexte" xfId="449" builtinId="8" hidden="1"/>
    <cellStyle name="Lien hypertexte" xfId="451" builtinId="8" hidden="1"/>
    <cellStyle name="Lien hypertexte" xfId="453" builtinId="8" hidden="1"/>
    <cellStyle name="Lien hypertexte" xfId="455" builtinId="8" hidden="1"/>
    <cellStyle name="Lien hypertexte" xfId="457" builtinId="8" hidden="1"/>
    <cellStyle name="Lien hypertexte" xfId="459" builtinId="8" hidden="1"/>
    <cellStyle name="Lien hypertexte" xfId="461" builtinId="8" hidden="1"/>
    <cellStyle name="Lien hypertexte" xfId="463" builtinId="8" hidden="1"/>
    <cellStyle name="Lien hypertexte" xfId="465" builtinId="8" hidden="1"/>
    <cellStyle name="Lien hypertexte" xfId="467" builtinId="8" hidden="1"/>
    <cellStyle name="Lien hypertexte" xfId="469" builtinId="8" hidden="1"/>
    <cellStyle name="Lien hypertexte" xfId="471" builtinId="8" hidden="1"/>
    <cellStyle name="Lien hypertexte" xfId="473" builtinId="8" hidden="1"/>
    <cellStyle name="Lien hypertexte" xfId="475" builtinId="8" hidden="1"/>
    <cellStyle name="Lien hypertexte" xfId="477" builtinId="8" hidden="1"/>
    <cellStyle name="Lien hypertexte" xfId="479" builtinId="8" hidden="1"/>
    <cellStyle name="Lien hypertexte" xfId="481" builtinId="8" hidden="1"/>
    <cellStyle name="Lien hypertexte" xfId="483" builtinId="8" hidden="1"/>
    <cellStyle name="Lien hypertexte" xfId="485" builtinId="8" hidden="1"/>
    <cellStyle name="Lien hypertexte" xfId="487" builtinId="8" hidden="1"/>
    <cellStyle name="Lien hypertexte" xfId="489" builtinId="8" hidden="1"/>
    <cellStyle name="Lien hypertexte" xfId="491" builtinId="8" hidden="1"/>
    <cellStyle name="Lien hypertexte" xfId="493" builtinId="8" hidden="1"/>
    <cellStyle name="Lien hypertexte" xfId="495" builtinId="8" hidden="1"/>
    <cellStyle name="Lien hypertexte" xfId="497" builtinId="8" hidden="1"/>
    <cellStyle name="Lien hypertexte" xfId="499" builtinId="8" hidden="1"/>
    <cellStyle name="Lien hypertexte" xfId="501" builtinId="8" hidden="1"/>
    <cellStyle name="Lien hypertexte" xfId="503" builtinId="8" hidden="1"/>
    <cellStyle name="Lien hypertexte" xfId="505" builtinId="8" hidden="1"/>
    <cellStyle name="Lien hypertexte" xfId="507" builtinId="8" hidden="1"/>
    <cellStyle name="Lien hypertexte" xfId="509" builtinId="8" hidden="1"/>
    <cellStyle name="Lien hypertexte" xfId="511" builtinId="8" hidden="1"/>
    <cellStyle name="Lien hypertexte" xfId="513" builtinId="8" hidden="1"/>
    <cellStyle name="Lien hypertexte" xfId="515" builtinId="8" hidden="1"/>
    <cellStyle name="Lien hypertexte" xfId="517" builtinId="8" hidden="1"/>
    <cellStyle name="Lien hypertexte" xfId="519" builtinId="8" hidden="1"/>
    <cellStyle name="Lien hypertexte" xfId="521" builtinId="8" hidden="1"/>
    <cellStyle name="Lien hypertexte" xfId="523" builtinId="8" hidden="1"/>
    <cellStyle name="Lien hypertexte" xfId="525" builtinId="8" hidden="1"/>
    <cellStyle name="Lien hypertexte" xfId="527" builtinId="8" hidden="1"/>
    <cellStyle name="Lien hypertexte" xfId="529" builtinId="8" hidden="1"/>
    <cellStyle name="Lien hypertexte" xfId="531" builtinId="8" hidden="1"/>
    <cellStyle name="Lien hypertexte" xfId="533" builtinId="8" hidden="1"/>
    <cellStyle name="Lien hypertexte" xfId="535" builtinId="8" hidden="1"/>
    <cellStyle name="Lien hypertexte" xfId="537" builtinId="8" hidden="1"/>
    <cellStyle name="Lien hypertexte" xfId="539" builtinId="8" hidden="1"/>
    <cellStyle name="Lien hypertexte" xfId="541" builtinId="8" hidden="1"/>
    <cellStyle name="Lien hypertexte" xfId="543" builtinId="8" hidden="1"/>
    <cellStyle name="Lien hypertexte" xfId="545" builtinId="8" hidden="1"/>
    <cellStyle name="Lien hypertexte" xfId="547" builtinId="8" hidden="1"/>
    <cellStyle name="Lien hypertexte" xfId="549" builtinId="8" hidden="1"/>
    <cellStyle name="Lien hypertexte" xfId="551" builtinId="8" hidden="1"/>
    <cellStyle name="Lien hypertexte" xfId="553" builtinId="8" hidden="1"/>
    <cellStyle name="Lien hypertexte" xfId="555" builtinId="8" hidden="1"/>
    <cellStyle name="Lien hypertexte" xfId="557" builtinId="8" hidden="1"/>
    <cellStyle name="Lien hypertexte" xfId="559" builtinId="8" hidden="1"/>
    <cellStyle name="Lien hypertexte" xfId="561" builtinId="8" hidden="1"/>
    <cellStyle name="Lien hypertexte" xfId="563" builtinId="8" hidden="1"/>
    <cellStyle name="Lien hypertexte" xfId="565" builtinId="8" hidden="1"/>
    <cellStyle name="Lien hypertexte" xfId="567" builtinId="8" hidden="1"/>
    <cellStyle name="Lien hypertexte" xfId="569" builtinId="8" hidden="1"/>
    <cellStyle name="Lien hypertexte" xfId="571" builtinId="8" hidden="1"/>
    <cellStyle name="Lien hypertexte" xfId="573" builtinId="8" hidden="1"/>
    <cellStyle name="Lien hypertexte" xfId="575" builtinId="8" hidden="1"/>
    <cellStyle name="Lien hypertexte" xfId="577" builtinId="8" hidden="1"/>
    <cellStyle name="Lien hypertexte" xfId="579" builtinId="8" hidden="1"/>
    <cellStyle name="Lien hypertexte" xfId="581" builtinId="8" hidden="1"/>
    <cellStyle name="Lien hypertexte" xfId="583" builtinId="8" hidden="1"/>
    <cellStyle name="Lien hypertexte" xfId="585" builtinId="8" hidden="1"/>
    <cellStyle name="Lien hypertexte" xfId="587" builtinId="8" hidden="1"/>
    <cellStyle name="Lien hypertexte" xfId="589" builtinId="8" hidden="1"/>
    <cellStyle name="Lien hypertexte" xfId="591" builtinId="8" hidden="1"/>
    <cellStyle name="Lien hypertexte" xfId="593" builtinId="8" hidden="1"/>
    <cellStyle name="Lien hypertexte" xfId="595" builtinId="8" hidden="1"/>
    <cellStyle name="Lien hypertexte" xfId="597" builtinId="8" hidden="1"/>
    <cellStyle name="Lien hypertexte" xfId="599" builtinId="8" hidden="1"/>
    <cellStyle name="Lien hypertexte" xfId="601" builtinId="8" hidden="1"/>
    <cellStyle name="Lien hypertexte" xfId="603" builtinId="8" hidden="1"/>
    <cellStyle name="Lien hypertexte" xfId="605" builtinId="8" hidden="1"/>
    <cellStyle name="Lien hypertexte" xfId="607" builtinId="8" hidden="1"/>
    <cellStyle name="Lien hypertexte" xfId="609" builtinId="8" hidden="1"/>
    <cellStyle name="Lien hypertexte" xfId="611" builtinId="8" hidden="1"/>
    <cellStyle name="Lien hypertexte" xfId="613" builtinId="8" hidden="1"/>
    <cellStyle name="Lien hypertexte" xfId="615" builtinId="8" hidden="1"/>
    <cellStyle name="Lien hypertexte" xfId="617" builtinId="8" hidden="1"/>
    <cellStyle name="Lien hypertexte" xfId="619" builtinId="8" hidden="1"/>
    <cellStyle name="Lien hypertexte" xfId="621" builtinId="8" hidden="1"/>
    <cellStyle name="Lien hypertexte" xfId="623" builtinId="8" hidden="1"/>
    <cellStyle name="Lien hypertexte" xfId="625" builtinId="8" hidden="1"/>
    <cellStyle name="Lien hypertexte" xfId="627" builtinId="8" hidden="1"/>
    <cellStyle name="Lien hypertexte" xfId="629" builtinId="8" hidden="1"/>
    <cellStyle name="Lien hypertexte" xfId="631" builtinId="8" hidden="1"/>
    <cellStyle name="Lien hypertexte" xfId="633" builtinId="8" hidden="1"/>
    <cellStyle name="Lien hypertexte" xfId="635" builtinId="8" hidden="1"/>
    <cellStyle name="Lien hypertexte" xfId="637" builtinId="8" hidden="1"/>
    <cellStyle name="Lien hypertexte" xfId="639" builtinId="8" hidden="1"/>
    <cellStyle name="Lien hypertexte" xfId="641" builtinId="8" hidden="1"/>
    <cellStyle name="Lien hypertexte" xfId="643" builtinId="8" hidden="1"/>
    <cellStyle name="Lien hypertexte" xfId="645" builtinId="8" hidden="1"/>
    <cellStyle name="Lien hypertexte" xfId="647" builtinId="8" hidden="1"/>
    <cellStyle name="Lien hypertexte" xfId="649" builtinId="8" hidden="1"/>
    <cellStyle name="Lien hypertexte" xfId="651" builtinId="8" hidden="1"/>
    <cellStyle name="Lien hypertexte" xfId="653" builtinId="8" hidden="1"/>
    <cellStyle name="Lien hypertexte" xfId="655" builtinId="8" hidden="1"/>
    <cellStyle name="Lien hypertexte" xfId="657" builtinId="8" hidden="1"/>
    <cellStyle name="Lien hypertexte" xfId="659" builtinId="8" hidden="1"/>
    <cellStyle name="Lien hypertexte" xfId="661" builtinId="8" hidden="1"/>
    <cellStyle name="Lien hypertexte" xfId="663" builtinId="8" hidden="1"/>
    <cellStyle name="Lien hypertexte" xfId="665" builtinId="8" hidden="1"/>
    <cellStyle name="Lien hypertexte" xfId="667" builtinId="8" hidden="1"/>
    <cellStyle name="Lien hypertexte" xfId="669" builtinId="8" hidden="1"/>
    <cellStyle name="Lien hypertexte" xfId="671" builtinId="8" hidden="1"/>
    <cellStyle name="Lien hypertexte" xfId="673" builtinId="8" hidden="1"/>
    <cellStyle name="Lien hypertexte" xfId="675" builtinId="8" hidden="1"/>
    <cellStyle name="Lien hypertexte" xfId="677" builtinId="8" hidden="1"/>
    <cellStyle name="Lien hypertexte" xfId="679" builtinId="8" hidden="1"/>
    <cellStyle name="Lien hypertexte" xfId="681" builtinId="8" hidden="1"/>
    <cellStyle name="Lien hypertexte" xfId="683" builtinId="8" hidden="1"/>
    <cellStyle name="Lien hypertexte" xfId="685" builtinId="8" hidden="1"/>
    <cellStyle name="Lien hypertexte" xfId="687" builtinId="8" hidden="1"/>
    <cellStyle name="Lien hypertexte" xfId="689" builtinId="8" hidden="1"/>
    <cellStyle name="Lien hypertexte" xfId="691" builtinId="8" hidden="1"/>
    <cellStyle name="Lien hypertexte" xfId="693" builtinId="8" hidden="1"/>
    <cellStyle name="Lien hypertexte" xfId="695" builtinId="8" hidden="1"/>
    <cellStyle name="Lien hypertexte" xfId="697" builtinId="8" hidden="1"/>
    <cellStyle name="Lien hypertexte" xfId="699" builtinId="8" hidden="1"/>
    <cellStyle name="Lien hypertexte" xfId="701" builtinId="8" hidden="1"/>
    <cellStyle name="Lien hypertexte" xfId="703" builtinId="8" hidden="1"/>
    <cellStyle name="Lien hypertexte" xfId="705" builtinId="8" hidden="1"/>
    <cellStyle name="Lien hypertexte" xfId="707" builtinId="8" hidden="1"/>
    <cellStyle name="Lien hypertexte" xfId="709" builtinId="8" hidden="1"/>
    <cellStyle name="Lien hypertexte" xfId="711" builtinId="8" hidden="1"/>
    <cellStyle name="Lien hypertexte" xfId="713" builtinId="8" hidden="1"/>
    <cellStyle name="Lien hypertexte" xfId="715" builtinId="8" hidden="1"/>
    <cellStyle name="Lien hypertexte" xfId="717" builtinId="8" hidden="1"/>
    <cellStyle name="Lien hypertexte" xfId="719" builtinId="8" hidden="1"/>
    <cellStyle name="Lien hypertexte" xfId="721" builtinId="8" hidden="1"/>
    <cellStyle name="Lien hypertexte" xfId="723" builtinId="8" hidden="1"/>
    <cellStyle name="Lien hypertexte" xfId="725" builtinId="8" hidden="1"/>
    <cellStyle name="Lien hypertexte" xfId="727" builtinId="8" hidden="1"/>
    <cellStyle name="Lien hypertexte" xfId="729" builtinId="8" hidden="1"/>
    <cellStyle name="Lien hypertexte" xfId="731" builtinId="8" hidden="1"/>
    <cellStyle name="Lien hypertexte" xfId="733" builtinId="8" hidden="1"/>
    <cellStyle name="Lien hypertexte" xfId="735" builtinId="8" hidden="1"/>
    <cellStyle name="Lien hypertexte" xfId="737" builtinId="8" hidden="1"/>
    <cellStyle name="Lien hypertexte" xfId="739" builtinId="8" hidden="1"/>
    <cellStyle name="Lien hypertexte" xfId="741" builtinId="8" hidden="1"/>
    <cellStyle name="Lien hypertexte" xfId="743" builtinId="8" hidden="1"/>
    <cellStyle name="Lien hypertexte" xfId="745" builtinId="8" hidden="1"/>
    <cellStyle name="Lien hypertexte" xfId="747" builtinId="8" hidden="1"/>
    <cellStyle name="Lien hypertexte" xfId="749" builtinId="8" hidden="1"/>
    <cellStyle name="Lien hypertexte" xfId="751" builtinId="8" hidden="1"/>
    <cellStyle name="Lien hypertexte" xfId="753" builtinId="8" hidden="1"/>
    <cellStyle name="Lien hypertexte" xfId="755" builtinId="8" hidden="1"/>
    <cellStyle name="Lien hypertexte" xfId="757" builtinId="8" hidden="1"/>
    <cellStyle name="Lien hypertexte" xfId="759" builtinId="8" hidden="1"/>
    <cellStyle name="Lien hypertexte" xfId="761" builtinId="8" hidden="1"/>
    <cellStyle name="Lien hypertexte" xfId="763" builtinId="8" hidden="1"/>
    <cellStyle name="Lien hypertexte" xfId="765" builtinId="8" hidden="1"/>
    <cellStyle name="Lien hypertexte" xfId="767" builtinId="8" hidden="1"/>
    <cellStyle name="Lien hypertexte" xfId="769" builtinId="8" hidden="1"/>
    <cellStyle name="Lien hypertexte" xfId="771" builtinId="8" hidden="1"/>
    <cellStyle name="Lien hypertexte" xfId="773" builtinId="8" hidden="1"/>
    <cellStyle name="Lien hypertexte" xfId="775" builtinId="8" hidden="1"/>
    <cellStyle name="Lien hypertexte" xfId="777" builtinId="8" hidden="1"/>
    <cellStyle name="Lien hypertexte" xfId="779" builtinId="8" hidden="1"/>
    <cellStyle name="Lien hypertexte" xfId="781" builtinId="8" hidden="1"/>
    <cellStyle name="Lien hypertexte" xfId="783" builtinId="8" hidden="1"/>
    <cellStyle name="Lien hypertexte" xfId="785" builtinId="8" hidden="1"/>
    <cellStyle name="Lien hypertexte" xfId="787" builtinId="8" hidden="1"/>
    <cellStyle name="Lien hypertexte" xfId="789" builtinId="8" hidden="1"/>
    <cellStyle name="Lien hypertexte" xfId="791" builtinId="8" hidden="1"/>
    <cellStyle name="Lien hypertexte" xfId="793" builtinId="8" hidden="1"/>
    <cellStyle name="Lien hypertexte" xfId="795" builtinId="8" hidden="1"/>
    <cellStyle name="Lien hypertexte" xfId="797" builtinId="8" hidden="1"/>
    <cellStyle name="Lien hypertexte" xfId="799" builtinId="8" hidden="1"/>
    <cellStyle name="Lien hypertexte" xfId="801" builtinId="8" hidden="1"/>
    <cellStyle name="Lien hypertexte" xfId="803" builtinId="8" hidden="1"/>
    <cellStyle name="Lien hypertexte" xfId="805" builtinId="8" hidden="1"/>
    <cellStyle name="Lien hypertexte" xfId="807" builtinId="8" hidden="1"/>
    <cellStyle name="Lien hypertexte" xfId="809" builtinId="8" hidden="1"/>
    <cellStyle name="Lien hypertexte" xfId="811" builtinId="8" hidden="1"/>
    <cellStyle name="Lien hypertexte" xfId="813" builtinId="8" hidden="1"/>
    <cellStyle name="Lien hypertexte" xfId="815" builtinId="8" hidden="1"/>
    <cellStyle name="Lien hypertexte" xfId="817" builtinId="8" hidden="1"/>
    <cellStyle name="Lien hypertexte" xfId="819" builtinId="8" hidden="1"/>
    <cellStyle name="Lien hypertexte" xfId="821" builtinId="8" hidden="1"/>
    <cellStyle name="Lien hypertexte" xfId="823" builtinId="8" hidden="1"/>
    <cellStyle name="Lien hypertexte" xfId="825" builtinId="8" hidden="1"/>
    <cellStyle name="Lien hypertexte" xfId="827" builtinId="8" hidden="1"/>
    <cellStyle name="Lien hypertexte" xfId="829" builtinId="8" hidden="1"/>
    <cellStyle name="Lien hypertexte" xfId="831" builtinId="8" hidden="1"/>
    <cellStyle name="Lien hypertexte" xfId="833" builtinId="8" hidden="1"/>
    <cellStyle name="Lien hypertexte" xfId="835" builtinId="8" hidden="1"/>
    <cellStyle name="Lien hypertexte" xfId="837" builtinId="8" hidden="1"/>
    <cellStyle name="Lien hypertexte" xfId="839" builtinId="8" hidden="1"/>
    <cellStyle name="Lien hypertexte" xfId="841" builtinId="8" hidden="1"/>
    <cellStyle name="Lien hypertexte" xfId="843" builtinId="8" hidden="1"/>
    <cellStyle name="Lien hypertexte" xfId="845" builtinId="8" hidden="1"/>
    <cellStyle name="Lien hypertexte" xfId="847" builtinId="8" hidden="1"/>
    <cellStyle name="Lien hypertexte" xfId="849" builtinId="8" hidden="1"/>
    <cellStyle name="Lien hypertexte" xfId="851" builtinId="8" hidden="1"/>
    <cellStyle name="Lien hypertexte" xfId="853" builtinId="8" hidden="1"/>
    <cellStyle name="Lien hypertexte" xfId="855" builtinId="8" hidden="1"/>
    <cellStyle name="Lien hypertexte" xfId="857" builtinId="8" hidden="1"/>
    <cellStyle name="Lien hypertexte" xfId="859" builtinId="8" hidden="1"/>
    <cellStyle name="Lien hypertexte" xfId="861" builtinId="8" hidden="1"/>
    <cellStyle name="Lien hypertexte" xfId="863" builtinId="8" hidden="1"/>
    <cellStyle name="Lien hypertexte" xfId="865" builtinId="8" hidden="1"/>
    <cellStyle name="Lien hypertexte" xfId="867" builtinId="8" hidden="1"/>
    <cellStyle name="Lien hypertexte" xfId="869" builtinId="8" hidden="1"/>
    <cellStyle name="Lien hypertexte" xfId="871" builtinId="8" hidden="1"/>
    <cellStyle name="Lien hypertexte" xfId="873" builtinId="8" hidden="1"/>
    <cellStyle name="Lien hypertexte" xfId="875" builtinId="8" hidden="1"/>
    <cellStyle name="Lien hypertexte" xfId="877" builtinId="8" hidden="1"/>
    <cellStyle name="Lien hypertexte" xfId="879" builtinId="8" hidden="1"/>
    <cellStyle name="Lien hypertexte" xfId="881" builtinId="8" hidden="1"/>
    <cellStyle name="Lien hypertexte" xfId="883" builtinId="8" hidden="1"/>
    <cellStyle name="Lien hypertexte" xfId="885" builtinId="8" hidden="1"/>
    <cellStyle name="Lien hypertexte" xfId="887" builtinId="8" hidden="1"/>
    <cellStyle name="Lien hypertexte" xfId="889" builtinId="8" hidden="1"/>
    <cellStyle name="Lien hypertexte" xfId="891" builtinId="8" hidden="1"/>
    <cellStyle name="Lien hypertexte" xfId="893" builtinId="8" hidden="1"/>
    <cellStyle name="Lien hypertexte" xfId="895" builtinId="8" hidden="1"/>
    <cellStyle name="Lien hypertexte" xfId="897" builtinId="8" hidden="1"/>
    <cellStyle name="Lien hypertexte" xfId="899" builtinId="8" hidden="1"/>
    <cellStyle name="Lien hypertexte" xfId="901" builtinId="8" hidden="1"/>
    <cellStyle name="Lien hypertexte" xfId="903" builtinId="8" hidden="1"/>
    <cellStyle name="Lien hypertexte" xfId="905" builtinId="8" hidden="1"/>
    <cellStyle name="Lien hypertexte" xfId="907" builtinId="8" hidden="1"/>
    <cellStyle name="Lien hypertexte" xfId="909" builtinId="8" hidden="1"/>
    <cellStyle name="Lien hypertexte" xfId="911" builtinId="8" hidden="1"/>
    <cellStyle name="Lien hypertexte" xfId="913" builtinId="8" hidden="1"/>
    <cellStyle name="Lien hypertexte" xfId="915" builtinId="8" hidden="1"/>
    <cellStyle name="Lien hypertexte" xfId="917" builtinId="8" hidden="1"/>
    <cellStyle name="Lien hypertexte" xfId="919" builtinId="8" hidden="1"/>
    <cellStyle name="Lien hypertexte" xfId="921" builtinId="8" hidden="1"/>
    <cellStyle name="Lien hypertexte" xfId="923" builtinId="8" hidden="1"/>
    <cellStyle name="Lien hypertexte" xfId="925" builtinId="8" hidden="1"/>
    <cellStyle name="Lien hypertexte" xfId="927" builtinId="8" hidden="1"/>
    <cellStyle name="Lien hypertexte" xfId="929" builtinId="8" hidden="1"/>
    <cellStyle name="Lien hypertexte" xfId="931" builtinId="8" hidden="1"/>
    <cellStyle name="Lien hypertexte" xfId="933" builtinId="8" hidden="1"/>
    <cellStyle name="Lien hypertexte" xfId="935" builtinId="8" hidden="1"/>
    <cellStyle name="Lien hypertexte" xfId="937" builtinId="8" hidden="1"/>
    <cellStyle name="Lien hypertexte" xfId="939" builtinId="8" hidden="1"/>
    <cellStyle name="Lien hypertexte" xfId="941" builtinId="8" hidden="1"/>
    <cellStyle name="Lien hypertexte" xfId="943" builtinId="8" hidden="1"/>
    <cellStyle name="Lien hypertexte" xfId="945" builtinId="8" hidden="1"/>
    <cellStyle name="Lien hypertexte" xfId="947" builtinId="8" hidden="1"/>
    <cellStyle name="Lien hypertexte" xfId="949" builtinId="8" hidden="1"/>
    <cellStyle name="Lien hypertexte" xfId="951" builtinId="8" hidden="1"/>
    <cellStyle name="Lien hypertexte" xfId="953" builtinId="8" hidden="1"/>
    <cellStyle name="Lien hypertexte" xfId="955" builtinId="8" hidden="1"/>
    <cellStyle name="Lien hypertexte" xfId="957" builtinId="8" hidden="1"/>
    <cellStyle name="Lien hypertexte" xfId="959" builtinId="8" hidden="1"/>
    <cellStyle name="Lien hypertexte" xfId="961" builtinId="8" hidden="1"/>
    <cellStyle name="Lien hypertexte" xfId="963" builtinId="8" hidden="1"/>
    <cellStyle name="Lien hypertexte" xfId="965" builtinId="8" hidden="1"/>
    <cellStyle name="Lien hypertexte" xfId="967" builtinId="8" hidden="1"/>
    <cellStyle name="Lien hypertexte" xfId="969" builtinId="8" hidden="1"/>
    <cellStyle name="Lien hypertexte" xfId="971" builtinId="8" hidden="1"/>
    <cellStyle name="Lien hypertexte" xfId="973" builtinId="8" hidden="1"/>
    <cellStyle name="Lien hypertexte" xfId="975" builtinId="8" hidden="1"/>
    <cellStyle name="Lien hypertexte" xfId="977" builtinId="8" hidden="1"/>
    <cellStyle name="Lien hypertexte" xfId="979" builtinId="8" hidden="1"/>
    <cellStyle name="Lien hypertexte" xfId="981" builtinId="8" hidden="1"/>
    <cellStyle name="Lien hypertexte" xfId="983" builtinId="8" hidden="1"/>
    <cellStyle name="Lien hypertexte" xfId="985" builtinId="8" hidden="1"/>
    <cellStyle name="Lien hypertexte" xfId="987" builtinId="8" hidden="1"/>
    <cellStyle name="Lien hypertexte" xfId="989" builtinId="8" hidden="1"/>
    <cellStyle name="Lien hypertexte" xfId="991" builtinId="8" hidden="1"/>
    <cellStyle name="Lien hypertexte" xfId="993" builtinId="8" hidden="1"/>
    <cellStyle name="Lien hypertexte" xfId="995" builtinId="8" hidden="1"/>
    <cellStyle name="Lien hypertexte" xfId="997" builtinId="8" hidden="1"/>
    <cellStyle name="Lien hypertexte" xfId="999" builtinId="8" hidden="1"/>
    <cellStyle name="Lien hypertexte" xfId="1001" builtinId="8" hidden="1"/>
    <cellStyle name="Lien hypertexte" xfId="1003" builtinId="8" hidden="1"/>
    <cellStyle name="Lien hypertexte" xfId="1005" builtinId="8" hidden="1"/>
    <cellStyle name="Lien hypertexte" xfId="1007" builtinId="8" hidden="1"/>
    <cellStyle name="Lien hypertexte" xfId="1009" builtinId="8" hidden="1"/>
    <cellStyle name="Lien hypertexte" xfId="1011" builtinId="8" hidden="1"/>
    <cellStyle name="Lien hypertexte" xfId="1013" builtinId="8" hidden="1"/>
    <cellStyle name="Lien hypertexte" xfId="1015" builtinId="8" hidden="1"/>
    <cellStyle name="Lien hypertexte" xfId="1017" builtinId="8" hidden="1"/>
    <cellStyle name="Lien hypertexte" xfId="1019" builtinId="8" hidden="1"/>
    <cellStyle name="Lien hypertexte" xfId="1021" builtinId="8" hidden="1"/>
    <cellStyle name="Lien hypertexte" xfId="1023" builtinId="8" hidden="1"/>
    <cellStyle name="Lien hypertexte" xfId="1025" builtinId="8" hidden="1"/>
    <cellStyle name="Lien hypertexte" xfId="1027" builtinId="8" hidden="1"/>
    <cellStyle name="Lien hypertexte" xfId="1029" builtinId="8" hidden="1"/>
    <cellStyle name="Lien hypertexte" xfId="1031" builtinId="8" hidden="1"/>
    <cellStyle name="Lien hypertexte" xfId="1033" builtinId="8" hidden="1"/>
    <cellStyle name="Lien hypertexte" xfId="1035" builtinId="8" hidden="1"/>
    <cellStyle name="Lien hypertexte" xfId="1037" builtinId="8" hidden="1"/>
    <cellStyle name="Lien hypertexte" xfId="1039" builtinId="8" hidden="1"/>
    <cellStyle name="Lien hypertexte" xfId="1041" builtinId="8" hidden="1"/>
    <cellStyle name="Lien hypertexte" xfId="1043" builtinId="8" hidden="1"/>
    <cellStyle name="Lien hypertexte" xfId="1045" builtinId="8" hidden="1"/>
    <cellStyle name="Lien hypertexte" xfId="1047" builtinId="8" hidden="1"/>
    <cellStyle name="Lien hypertexte" xfId="1049" builtinId="8" hidden="1"/>
    <cellStyle name="Lien hypertexte" xfId="1051" builtinId="8" hidden="1"/>
    <cellStyle name="Lien hypertexte" xfId="1053" builtinId="8" hidden="1"/>
    <cellStyle name="Lien hypertexte" xfId="1055" builtinId="8" hidden="1"/>
    <cellStyle name="Lien hypertexte" xfId="1057" builtinId="8" hidden="1"/>
    <cellStyle name="Lien hypertexte" xfId="1059" builtinId="8" hidden="1"/>
    <cellStyle name="Lien hypertexte" xfId="1061" builtinId="8" hidden="1"/>
    <cellStyle name="Lien hypertexte" xfId="1063" builtinId="8" hidden="1"/>
    <cellStyle name="Lien hypertexte" xfId="1065" builtinId="8" hidden="1"/>
    <cellStyle name="Lien hypertexte" xfId="1067" builtinId="8" hidden="1"/>
    <cellStyle name="Lien hypertexte" xfId="1069" builtinId="8" hidden="1"/>
    <cellStyle name="Lien hypertexte" xfId="1071" builtinId="8" hidden="1"/>
    <cellStyle name="Lien hypertexte" xfId="1073" builtinId="8" hidden="1"/>
    <cellStyle name="Lien hypertexte" xfId="1075" builtinId="8" hidden="1"/>
    <cellStyle name="Lien hypertexte" xfId="1077" builtinId="8" hidden="1"/>
    <cellStyle name="Lien hypertexte" xfId="1079" builtinId="8" hidden="1"/>
    <cellStyle name="Lien hypertexte" xfId="1081" builtinId="8" hidden="1"/>
    <cellStyle name="Lien hypertexte" xfId="1083" builtinId="8" hidden="1"/>
    <cellStyle name="Lien hypertexte" xfId="1085" builtinId="8" hidden="1"/>
    <cellStyle name="Lien hypertexte" xfId="1087" builtinId="8" hidden="1"/>
    <cellStyle name="Lien hypertexte" xfId="1089" builtinId="8" hidden="1"/>
    <cellStyle name="Lien hypertexte" xfId="1091" builtinId="8" hidden="1"/>
    <cellStyle name="Lien hypertexte" xfId="1093" builtinId="8" hidden="1"/>
    <cellStyle name="Lien hypertexte" xfId="1095" builtinId="8" hidden="1"/>
    <cellStyle name="Lien hypertexte" xfId="1097" builtinId="8" hidden="1"/>
    <cellStyle name="Lien hypertexte" xfId="1099" builtinId="8" hidden="1"/>
    <cellStyle name="Lien hypertexte" xfId="1101" builtinId="8" hidden="1"/>
    <cellStyle name="Lien hypertexte" xfId="1103" builtinId="8" hidden="1"/>
    <cellStyle name="Lien hypertexte" xfId="1105" builtinId="8" hidden="1"/>
    <cellStyle name="Lien hypertexte" xfId="1107" builtinId="8" hidden="1"/>
    <cellStyle name="Lien hypertexte" xfId="1109" builtinId="8" hidden="1"/>
    <cellStyle name="Lien hypertexte" xfId="1111" builtinId="8" hidden="1"/>
    <cellStyle name="Lien hypertexte" xfId="1113" builtinId="8" hidden="1"/>
    <cellStyle name="Lien hypertexte" xfId="1115" builtinId="8" hidden="1"/>
    <cellStyle name="Lien hypertexte" xfId="1117" builtinId="8"/>
    <cellStyle name="Lien hypertexte visité" xfId="2" builtinId="9" hidden="1"/>
    <cellStyle name="Lien hypertexte visité" xfId="4" builtinId="9" hidden="1"/>
    <cellStyle name="Lien hypertexte visité" xfId="6" builtinId="9" hidden="1"/>
    <cellStyle name="Lien hypertexte visité" xfId="8" builtinId="9" hidden="1"/>
    <cellStyle name="Lien hypertexte visité" xfId="10" builtinId="9" hidden="1"/>
    <cellStyle name="Lien hypertexte visité" xfId="12" builtinId="9" hidden="1"/>
    <cellStyle name="Lien hypertexte visité" xfId="14" builtinId="9" hidden="1"/>
    <cellStyle name="Lien hypertexte visité" xfId="16" builtinId="9" hidden="1"/>
    <cellStyle name="Lien hypertexte visité" xfId="18" builtinId="9" hidden="1"/>
    <cellStyle name="Lien hypertexte visité" xfId="20" builtinId="9" hidden="1"/>
    <cellStyle name="Lien hypertexte visité" xfId="22" builtinId="9" hidden="1"/>
    <cellStyle name="Lien hypertexte visité" xfId="24" builtinId="9" hidden="1"/>
    <cellStyle name="Lien hypertexte visité" xfId="26" builtinId="9" hidden="1"/>
    <cellStyle name="Lien hypertexte visité" xfId="28" builtinId="9" hidden="1"/>
    <cellStyle name="Lien hypertexte visité" xfId="30" builtinId="9" hidden="1"/>
    <cellStyle name="Lien hypertexte visité" xfId="32" builtinId="9" hidden="1"/>
    <cellStyle name="Lien hypertexte visité" xfId="34" builtinId="9" hidden="1"/>
    <cellStyle name="Lien hypertexte visité" xfId="36" builtinId="9" hidden="1"/>
    <cellStyle name="Lien hypertexte visité" xfId="38" builtinId="9" hidden="1"/>
    <cellStyle name="Lien hypertexte visité" xfId="40" builtinId="9" hidden="1"/>
    <cellStyle name="Lien hypertexte visité" xfId="42" builtinId="9" hidden="1"/>
    <cellStyle name="Lien hypertexte visité" xfId="44" builtinId="9" hidden="1"/>
    <cellStyle name="Lien hypertexte visité" xfId="46" builtinId="9" hidden="1"/>
    <cellStyle name="Lien hypertexte visité" xfId="48" builtinId="9" hidden="1"/>
    <cellStyle name="Lien hypertexte visité" xfId="50" builtinId="9" hidden="1"/>
    <cellStyle name="Lien hypertexte visité" xfId="52" builtinId="9" hidden="1"/>
    <cellStyle name="Lien hypertexte visité" xfId="54" builtinId="9" hidden="1"/>
    <cellStyle name="Lien hypertexte visité" xfId="56" builtinId="9" hidden="1"/>
    <cellStyle name="Lien hypertexte visité" xfId="58" builtinId="9" hidden="1"/>
    <cellStyle name="Lien hypertexte visité" xfId="60" builtinId="9" hidden="1"/>
    <cellStyle name="Lien hypertexte visité" xfId="62" builtinId="9" hidden="1"/>
    <cellStyle name="Lien hypertexte visité" xfId="64" builtinId="9" hidden="1"/>
    <cellStyle name="Lien hypertexte visité" xfId="66" builtinId="9" hidden="1"/>
    <cellStyle name="Lien hypertexte visité" xfId="68" builtinId="9" hidden="1"/>
    <cellStyle name="Lien hypertexte visité" xfId="70" builtinId="9" hidden="1"/>
    <cellStyle name="Lien hypertexte visité" xfId="72" builtinId="9" hidden="1"/>
    <cellStyle name="Lien hypertexte visité" xfId="74" builtinId="9" hidden="1"/>
    <cellStyle name="Lien hypertexte visité" xfId="76" builtinId="9" hidden="1"/>
    <cellStyle name="Lien hypertexte visité" xfId="78" builtinId="9" hidden="1"/>
    <cellStyle name="Lien hypertexte visité" xfId="80" builtinId="9" hidden="1"/>
    <cellStyle name="Lien hypertexte visité" xfId="82" builtinId="9" hidden="1"/>
    <cellStyle name="Lien hypertexte visité" xfId="84" builtinId="9" hidden="1"/>
    <cellStyle name="Lien hypertexte visité" xfId="86" builtinId="9" hidden="1"/>
    <cellStyle name="Lien hypertexte visité" xfId="88" builtinId="9" hidden="1"/>
    <cellStyle name="Lien hypertexte visité" xfId="90" builtinId="9" hidden="1"/>
    <cellStyle name="Lien hypertexte visité" xfId="92" builtinId="9" hidden="1"/>
    <cellStyle name="Lien hypertexte visité" xfId="94" builtinId="9" hidden="1"/>
    <cellStyle name="Lien hypertexte visité" xfId="96" builtinId="9" hidden="1"/>
    <cellStyle name="Lien hypertexte visité" xfId="98" builtinId="9" hidden="1"/>
    <cellStyle name="Lien hypertexte visité" xfId="100" builtinId="9" hidden="1"/>
    <cellStyle name="Lien hypertexte visité" xfId="102" builtinId="9" hidden="1"/>
    <cellStyle name="Lien hypertexte visité" xfId="104" builtinId="9" hidden="1"/>
    <cellStyle name="Lien hypertexte visité" xfId="106" builtinId="9" hidden="1"/>
    <cellStyle name="Lien hypertexte visité" xfId="108" builtinId="9" hidden="1"/>
    <cellStyle name="Lien hypertexte visité" xfId="110" builtinId="9" hidden="1"/>
    <cellStyle name="Lien hypertexte visité" xfId="112" builtinId="9" hidden="1"/>
    <cellStyle name="Lien hypertexte visité" xfId="114" builtinId="9" hidden="1"/>
    <cellStyle name="Lien hypertexte visité" xfId="116" builtinId="9" hidden="1"/>
    <cellStyle name="Lien hypertexte visité" xfId="118" builtinId="9" hidden="1"/>
    <cellStyle name="Lien hypertexte visité" xfId="120" builtinId="9" hidden="1"/>
    <cellStyle name="Lien hypertexte visité" xfId="122" builtinId="9" hidden="1"/>
    <cellStyle name="Lien hypertexte visité" xfId="124" builtinId="9" hidden="1"/>
    <cellStyle name="Lien hypertexte visité" xfId="126" builtinId="9" hidden="1"/>
    <cellStyle name="Lien hypertexte visité" xfId="128" builtinId="9" hidden="1"/>
    <cellStyle name="Lien hypertexte visité" xfId="130" builtinId="9" hidden="1"/>
    <cellStyle name="Lien hypertexte visité" xfId="132" builtinId="9" hidden="1"/>
    <cellStyle name="Lien hypertexte visité" xfId="134" builtinId="9" hidden="1"/>
    <cellStyle name="Lien hypertexte visité" xfId="136" builtinId="9" hidden="1"/>
    <cellStyle name="Lien hypertexte visité" xfId="138" builtinId="9" hidden="1"/>
    <cellStyle name="Lien hypertexte visité" xfId="140" builtinId="9" hidden="1"/>
    <cellStyle name="Lien hypertexte visité" xfId="142" builtinId="9" hidden="1"/>
    <cellStyle name="Lien hypertexte visité" xfId="144" builtinId="9" hidden="1"/>
    <cellStyle name="Lien hypertexte visité" xfId="146" builtinId="9" hidden="1"/>
    <cellStyle name="Lien hypertexte visité" xfId="148" builtinId="9" hidden="1"/>
    <cellStyle name="Lien hypertexte visité" xfId="150" builtinId="9" hidden="1"/>
    <cellStyle name="Lien hypertexte visité" xfId="152" builtinId="9" hidden="1"/>
    <cellStyle name="Lien hypertexte visité" xfId="154" builtinId="9" hidden="1"/>
    <cellStyle name="Lien hypertexte visité" xfId="156" builtinId="9" hidden="1"/>
    <cellStyle name="Lien hypertexte visité" xfId="158" builtinId="9" hidden="1"/>
    <cellStyle name="Lien hypertexte visité" xfId="160" builtinId="9" hidden="1"/>
    <cellStyle name="Lien hypertexte visité" xfId="162" builtinId="9" hidden="1"/>
    <cellStyle name="Lien hypertexte visité" xfId="164" builtinId="9" hidden="1"/>
    <cellStyle name="Lien hypertexte visité" xfId="166" builtinId="9" hidden="1"/>
    <cellStyle name="Lien hypertexte visité" xfId="168" builtinId="9" hidden="1"/>
    <cellStyle name="Lien hypertexte visité" xfId="170" builtinId="9" hidden="1"/>
    <cellStyle name="Lien hypertexte visité" xfId="172" builtinId="9" hidden="1"/>
    <cellStyle name="Lien hypertexte visité" xfId="174" builtinId="9" hidden="1"/>
    <cellStyle name="Lien hypertexte visité" xfId="176" builtinId="9" hidden="1"/>
    <cellStyle name="Lien hypertexte visité" xfId="178" builtinId="9" hidden="1"/>
    <cellStyle name="Lien hypertexte visité" xfId="180" builtinId="9" hidden="1"/>
    <cellStyle name="Lien hypertexte visité" xfId="182" builtinId="9" hidden="1"/>
    <cellStyle name="Lien hypertexte visité" xfId="184" builtinId="9" hidden="1"/>
    <cellStyle name="Lien hypertexte visité" xfId="186" builtinId="9" hidden="1"/>
    <cellStyle name="Lien hypertexte visité" xfId="188" builtinId="9" hidden="1"/>
    <cellStyle name="Lien hypertexte visité" xfId="190" builtinId="9" hidden="1"/>
    <cellStyle name="Lien hypertexte visité" xfId="192" builtinId="9" hidden="1"/>
    <cellStyle name="Lien hypertexte visité" xfId="194" builtinId="9" hidden="1"/>
    <cellStyle name="Lien hypertexte visité" xfId="196" builtinId="9" hidden="1"/>
    <cellStyle name="Lien hypertexte visité" xfId="198" builtinId="9" hidden="1"/>
    <cellStyle name="Lien hypertexte visité" xfId="200" builtinId="9" hidden="1"/>
    <cellStyle name="Lien hypertexte visité" xfId="202" builtinId="9" hidden="1"/>
    <cellStyle name="Lien hypertexte visité" xfId="204" builtinId="9" hidden="1"/>
    <cellStyle name="Lien hypertexte visité" xfId="206" builtinId="9" hidden="1"/>
    <cellStyle name="Lien hypertexte visité" xfId="208" builtinId="9" hidden="1"/>
    <cellStyle name="Lien hypertexte visité" xfId="210" builtinId="9" hidden="1"/>
    <cellStyle name="Lien hypertexte visité" xfId="212" builtinId="9" hidden="1"/>
    <cellStyle name="Lien hypertexte visité" xfId="214" builtinId="9" hidden="1"/>
    <cellStyle name="Lien hypertexte visité" xfId="216" builtinId="9" hidden="1"/>
    <cellStyle name="Lien hypertexte visité" xfId="218" builtinId="9" hidden="1"/>
    <cellStyle name="Lien hypertexte visité" xfId="220" builtinId="9" hidden="1"/>
    <cellStyle name="Lien hypertexte visité" xfId="222" builtinId="9" hidden="1"/>
    <cellStyle name="Lien hypertexte visité" xfId="224" builtinId="9" hidden="1"/>
    <cellStyle name="Lien hypertexte visité" xfId="226" builtinId="9" hidden="1"/>
    <cellStyle name="Lien hypertexte visité" xfId="228" builtinId="9" hidden="1"/>
    <cellStyle name="Lien hypertexte visité" xfId="230" builtinId="9" hidden="1"/>
    <cellStyle name="Lien hypertexte visité" xfId="232" builtinId="9" hidden="1"/>
    <cellStyle name="Lien hypertexte visité" xfId="234" builtinId="9" hidden="1"/>
    <cellStyle name="Lien hypertexte visité" xfId="236" builtinId="9" hidden="1"/>
    <cellStyle name="Lien hypertexte visité" xfId="238" builtinId="9" hidden="1"/>
    <cellStyle name="Lien hypertexte visité" xfId="240" builtinId="9" hidden="1"/>
    <cellStyle name="Lien hypertexte visité" xfId="242" builtinId="9" hidden="1"/>
    <cellStyle name="Lien hypertexte visité" xfId="244" builtinId="9" hidden="1"/>
    <cellStyle name="Lien hypertexte visité" xfId="246" builtinId="9" hidden="1"/>
    <cellStyle name="Lien hypertexte visité" xfId="248" builtinId="9" hidden="1"/>
    <cellStyle name="Lien hypertexte visité" xfId="250" builtinId="9" hidden="1"/>
    <cellStyle name="Lien hypertexte visité" xfId="252" builtinId="9" hidden="1"/>
    <cellStyle name="Lien hypertexte visité" xfId="254" builtinId="9" hidden="1"/>
    <cellStyle name="Lien hypertexte visité" xfId="256" builtinId="9" hidden="1"/>
    <cellStyle name="Lien hypertexte visité" xfId="258" builtinId="9" hidden="1"/>
    <cellStyle name="Lien hypertexte visité" xfId="260" builtinId="9" hidden="1"/>
    <cellStyle name="Lien hypertexte visité" xfId="262" builtinId="9" hidden="1"/>
    <cellStyle name="Lien hypertexte visité" xfId="264" builtinId="9" hidden="1"/>
    <cellStyle name="Lien hypertexte visité" xfId="266" builtinId="9" hidden="1"/>
    <cellStyle name="Lien hypertexte visité" xfId="268" builtinId="9" hidden="1"/>
    <cellStyle name="Lien hypertexte visité" xfId="270" builtinId="9" hidden="1"/>
    <cellStyle name="Lien hypertexte visité" xfId="272" builtinId="9" hidden="1"/>
    <cellStyle name="Lien hypertexte visité" xfId="274" builtinId="9" hidden="1"/>
    <cellStyle name="Lien hypertexte visité" xfId="276" builtinId="9" hidden="1"/>
    <cellStyle name="Lien hypertexte visité" xfId="278" builtinId="9" hidden="1"/>
    <cellStyle name="Lien hypertexte visité" xfId="280" builtinId="9" hidden="1"/>
    <cellStyle name="Lien hypertexte visité" xfId="282" builtinId="9" hidden="1"/>
    <cellStyle name="Lien hypertexte visité" xfId="284" builtinId="9" hidden="1"/>
    <cellStyle name="Lien hypertexte visité" xfId="286" builtinId="9" hidden="1"/>
    <cellStyle name="Lien hypertexte visité" xfId="288" builtinId="9" hidden="1"/>
    <cellStyle name="Lien hypertexte visité" xfId="290" builtinId="9" hidden="1"/>
    <cellStyle name="Lien hypertexte visité" xfId="292" builtinId="9" hidden="1"/>
    <cellStyle name="Lien hypertexte visité" xfId="294" builtinId="9" hidden="1"/>
    <cellStyle name="Lien hypertexte visité" xfId="296" builtinId="9" hidden="1"/>
    <cellStyle name="Lien hypertexte visité" xfId="298" builtinId="9" hidden="1"/>
    <cellStyle name="Lien hypertexte visité" xfId="300" builtinId="9" hidden="1"/>
    <cellStyle name="Lien hypertexte visité" xfId="302" builtinId="9" hidden="1"/>
    <cellStyle name="Lien hypertexte visité" xfId="304" builtinId="9" hidden="1"/>
    <cellStyle name="Lien hypertexte visité" xfId="306" builtinId="9" hidden="1"/>
    <cellStyle name="Lien hypertexte visité" xfId="308" builtinId="9" hidden="1"/>
    <cellStyle name="Lien hypertexte visité" xfId="310" builtinId="9" hidden="1"/>
    <cellStyle name="Lien hypertexte visité" xfId="312" builtinId="9" hidden="1"/>
    <cellStyle name="Lien hypertexte visité" xfId="314" builtinId="9" hidden="1"/>
    <cellStyle name="Lien hypertexte visité" xfId="316" builtinId="9" hidden="1"/>
    <cellStyle name="Lien hypertexte visité" xfId="318" builtinId="9" hidden="1"/>
    <cellStyle name="Lien hypertexte visité" xfId="320" builtinId="9" hidden="1"/>
    <cellStyle name="Lien hypertexte visité" xfId="322" builtinId="9" hidden="1"/>
    <cellStyle name="Lien hypertexte visité" xfId="324" builtinId="9" hidden="1"/>
    <cellStyle name="Lien hypertexte visité" xfId="326" builtinId="9" hidden="1"/>
    <cellStyle name="Lien hypertexte visité" xfId="328" builtinId="9" hidden="1"/>
    <cellStyle name="Lien hypertexte visité" xfId="330" builtinId="9" hidden="1"/>
    <cellStyle name="Lien hypertexte visité" xfId="332" builtinId="9" hidden="1"/>
    <cellStyle name="Lien hypertexte visité" xfId="334" builtinId="9" hidden="1"/>
    <cellStyle name="Lien hypertexte visité" xfId="336" builtinId="9" hidden="1"/>
    <cellStyle name="Lien hypertexte visité" xfId="338" builtinId="9" hidden="1"/>
    <cellStyle name="Lien hypertexte visité" xfId="340" builtinId="9" hidden="1"/>
    <cellStyle name="Lien hypertexte visité" xfId="342" builtinId="9" hidden="1"/>
    <cellStyle name="Lien hypertexte visité" xfId="344" builtinId="9" hidden="1"/>
    <cellStyle name="Lien hypertexte visité" xfId="346" builtinId="9" hidden="1"/>
    <cellStyle name="Lien hypertexte visité" xfId="348" builtinId="9" hidden="1"/>
    <cellStyle name="Lien hypertexte visité" xfId="350" builtinId="9" hidden="1"/>
    <cellStyle name="Lien hypertexte visité" xfId="352" builtinId="9" hidden="1"/>
    <cellStyle name="Lien hypertexte visité" xfId="354" builtinId="9" hidden="1"/>
    <cellStyle name="Lien hypertexte visité" xfId="356" builtinId="9" hidden="1"/>
    <cellStyle name="Lien hypertexte visité" xfId="358" builtinId="9" hidden="1"/>
    <cellStyle name="Lien hypertexte visité" xfId="360" builtinId="9" hidden="1"/>
    <cellStyle name="Lien hypertexte visité" xfId="362" builtinId="9" hidden="1"/>
    <cellStyle name="Lien hypertexte visité" xfId="364" builtinId="9" hidden="1"/>
    <cellStyle name="Lien hypertexte visité" xfId="366" builtinId="9" hidden="1"/>
    <cellStyle name="Lien hypertexte visité" xfId="368" builtinId="9" hidden="1"/>
    <cellStyle name="Lien hypertexte visité" xfId="370" builtinId="9" hidden="1"/>
    <cellStyle name="Lien hypertexte visité" xfId="372" builtinId="9" hidden="1"/>
    <cellStyle name="Lien hypertexte visité" xfId="374" builtinId="9" hidden="1"/>
    <cellStyle name="Lien hypertexte visité" xfId="376" builtinId="9" hidden="1"/>
    <cellStyle name="Lien hypertexte visité" xfId="378" builtinId="9" hidden="1"/>
    <cellStyle name="Lien hypertexte visité" xfId="380" builtinId="9" hidden="1"/>
    <cellStyle name="Lien hypertexte visité" xfId="382" builtinId="9" hidden="1"/>
    <cellStyle name="Lien hypertexte visité" xfId="384" builtinId="9" hidden="1"/>
    <cellStyle name="Lien hypertexte visité" xfId="386" builtinId="9" hidden="1"/>
    <cellStyle name="Lien hypertexte visité" xfId="388" builtinId="9" hidden="1"/>
    <cellStyle name="Lien hypertexte visité" xfId="390" builtinId="9" hidden="1"/>
    <cellStyle name="Lien hypertexte visité" xfId="392" builtinId="9" hidden="1"/>
    <cellStyle name="Lien hypertexte visité" xfId="394" builtinId="9" hidden="1"/>
    <cellStyle name="Lien hypertexte visité" xfId="396" builtinId="9" hidden="1"/>
    <cellStyle name="Lien hypertexte visité" xfId="398" builtinId="9" hidden="1"/>
    <cellStyle name="Lien hypertexte visité" xfId="400" builtinId="9" hidden="1"/>
    <cellStyle name="Lien hypertexte visité" xfId="402" builtinId="9" hidden="1"/>
    <cellStyle name="Lien hypertexte visité" xfId="404" builtinId="9" hidden="1"/>
    <cellStyle name="Lien hypertexte visité" xfId="406" builtinId="9" hidden="1"/>
    <cellStyle name="Lien hypertexte visité" xfId="408" builtinId="9" hidden="1"/>
    <cellStyle name="Lien hypertexte visité" xfId="410" builtinId="9" hidden="1"/>
    <cellStyle name="Lien hypertexte visité" xfId="412" builtinId="9" hidden="1"/>
    <cellStyle name="Lien hypertexte visité" xfId="414" builtinId="9" hidden="1"/>
    <cellStyle name="Lien hypertexte visité" xfId="416" builtinId="9" hidden="1"/>
    <cellStyle name="Lien hypertexte visité" xfId="418" builtinId="9" hidden="1"/>
    <cellStyle name="Lien hypertexte visité" xfId="420" builtinId="9" hidden="1"/>
    <cellStyle name="Lien hypertexte visité" xfId="422" builtinId="9" hidden="1"/>
    <cellStyle name="Lien hypertexte visité" xfId="424" builtinId="9" hidden="1"/>
    <cellStyle name="Lien hypertexte visité" xfId="426" builtinId="9" hidden="1"/>
    <cellStyle name="Lien hypertexte visité" xfId="428" builtinId="9" hidden="1"/>
    <cellStyle name="Lien hypertexte visité" xfId="430" builtinId="9" hidden="1"/>
    <cellStyle name="Lien hypertexte visité" xfId="432" builtinId="9" hidden="1"/>
    <cellStyle name="Lien hypertexte visité" xfId="434" builtinId="9" hidden="1"/>
    <cellStyle name="Lien hypertexte visité" xfId="436" builtinId="9" hidden="1"/>
    <cellStyle name="Lien hypertexte visité" xfId="438" builtinId="9" hidden="1"/>
    <cellStyle name="Lien hypertexte visité" xfId="440" builtinId="9" hidden="1"/>
    <cellStyle name="Lien hypertexte visité" xfId="442" builtinId="9" hidden="1"/>
    <cellStyle name="Lien hypertexte visité" xfId="444" builtinId="9" hidden="1"/>
    <cellStyle name="Lien hypertexte visité" xfId="446" builtinId="9" hidden="1"/>
    <cellStyle name="Lien hypertexte visité" xfId="448" builtinId="9" hidden="1"/>
    <cellStyle name="Lien hypertexte visité" xfId="450" builtinId="9" hidden="1"/>
    <cellStyle name="Lien hypertexte visité" xfId="452" builtinId="9" hidden="1"/>
    <cellStyle name="Lien hypertexte visité" xfId="454" builtinId="9" hidden="1"/>
    <cellStyle name="Lien hypertexte visité" xfId="456" builtinId="9" hidden="1"/>
    <cellStyle name="Lien hypertexte visité" xfId="458" builtinId="9" hidden="1"/>
    <cellStyle name="Lien hypertexte visité" xfId="460" builtinId="9" hidden="1"/>
    <cellStyle name="Lien hypertexte visité" xfId="462" builtinId="9" hidden="1"/>
    <cellStyle name="Lien hypertexte visité" xfId="464" builtinId="9" hidden="1"/>
    <cellStyle name="Lien hypertexte visité" xfId="466" builtinId="9" hidden="1"/>
    <cellStyle name="Lien hypertexte visité" xfId="468" builtinId="9" hidden="1"/>
    <cellStyle name="Lien hypertexte visité" xfId="470" builtinId="9" hidden="1"/>
    <cellStyle name="Lien hypertexte visité" xfId="472" builtinId="9" hidden="1"/>
    <cellStyle name="Lien hypertexte visité" xfId="474" builtinId="9" hidden="1"/>
    <cellStyle name="Lien hypertexte visité" xfId="476" builtinId="9" hidden="1"/>
    <cellStyle name="Lien hypertexte visité" xfId="478" builtinId="9" hidden="1"/>
    <cellStyle name="Lien hypertexte visité" xfId="480" builtinId="9" hidden="1"/>
    <cellStyle name="Lien hypertexte visité" xfId="482" builtinId="9" hidden="1"/>
    <cellStyle name="Lien hypertexte visité" xfId="484" builtinId="9" hidden="1"/>
    <cellStyle name="Lien hypertexte visité" xfId="486" builtinId="9" hidden="1"/>
    <cellStyle name="Lien hypertexte visité" xfId="488" builtinId="9" hidden="1"/>
    <cellStyle name="Lien hypertexte visité" xfId="490" builtinId="9" hidden="1"/>
    <cellStyle name="Lien hypertexte visité" xfId="492" builtinId="9" hidden="1"/>
    <cellStyle name="Lien hypertexte visité" xfId="494" builtinId="9" hidden="1"/>
    <cellStyle name="Lien hypertexte visité" xfId="496" builtinId="9" hidden="1"/>
    <cellStyle name="Lien hypertexte visité" xfId="498" builtinId="9" hidden="1"/>
    <cellStyle name="Lien hypertexte visité" xfId="500" builtinId="9" hidden="1"/>
    <cellStyle name="Lien hypertexte visité" xfId="502" builtinId="9" hidden="1"/>
    <cellStyle name="Lien hypertexte visité" xfId="504" builtinId="9" hidden="1"/>
    <cellStyle name="Lien hypertexte visité" xfId="506" builtinId="9" hidden="1"/>
    <cellStyle name="Lien hypertexte visité" xfId="508" builtinId="9" hidden="1"/>
    <cellStyle name="Lien hypertexte visité" xfId="510" builtinId="9" hidden="1"/>
    <cellStyle name="Lien hypertexte visité" xfId="512" builtinId="9" hidden="1"/>
    <cellStyle name="Lien hypertexte visité" xfId="514" builtinId="9" hidden="1"/>
    <cellStyle name="Lien hypertexte visité" xfId="516" builtinId="9" hidden="1"/>
    <cellStyle name="Lien hypertexte visité" xfId="518" builtinId="9" hidden="1"/>
    <cellStyle name="Lien hypertexte visité" xfId="520" builtinId="9" hidden="1"/>
    <cellStyle name="Lien hypertexte visité" xfId="522" builtinId="9" hidden="1"/>
    <cellStyle name="Lien hypertexte visité" xfId="524" builtinId="9" hidden="1"/>
    <cellStyle name="Lien hypertexte visité" xfId="526" builtinId="9" hidden="1"/>
    <cellStyle name="Lien hypertexte visité" xfId="528" builtinId="9" hidden="1"/>
    <cellStyle name="Lien hypertexte visité" xfId="530" builtinId="9" hidden="1"/>
    <cellStyle name="Lien hypertexte visité" xfId="532" builtinId="9" hidden="1"/>
    <cellStyle name="Lien hypertexte visité" xfId="534" builtinId="9" hidden="1"/>
    <cellStyle name="Lien hypertexte visité" xfId="536" builtinId="9" hidden="1"/>
    <cellStyle name="Lien hypertexte visité" xfId="538" builtinId="9" hidden="1"/>
    <cellStyle name="Lien hypertexte visité" xfId="540" builtinId="9" hidden="1"/>
    <cellStyle name="Lien hypertexte visité" xfId="542" builtinId="9" hidden="1"/>
    <cellStyle name="Lien hypertexte visité" xfId="544" builtinId="9" hidden="1"/>
    <cellStyle name="Lien hypertexte visité" xfId="546" builtinId="9" hidden="1"/>
    <cellStyle name="Lien hypertexte visité" xfId="548" builtinId="9" hidden="1"/>
    <cellStyle name="Lien hypertexte visité" xfId="550" builtinId="9" hidden="1"/>
    <cellStyle name="Lien hypertexte visité" xfId="552" builtinId="9" hidden="1"/>
    <cellStyle name="Lien hypertexte visité" xfId="554" builtinId="9" hidden="1"/>
    <cellStyle name="Lien hypertexte visité" xfId="556" builtinId="9" hidden="1"/>
    <cellStyle name="Lien hypertexte visité" xfId="558" builtinId="9" hidden="1"/>
    <cellStyle name="Lien hypertexte visité" xfId="560" builtinId="9" hidden="1"/>
    <cellStyle name="Lien hypertexte visité" xfId="562" builtinId="9" hidden="1"/>
    <cellStyle name="Lien hypertexte visité" xfId="564" builtinId="9" hidden="1"/>
    <cellStyle name="Lien hypertexte visité" xfId="566" builtinId="9" hidden="1"/>
    <cellStyle name="Lien hypertexte visité" xfId="568" builtinId="9" hidden="1"/>
    <cellStyle name="Lien hypertexte visité" xfId="570" builtinId="9" hidden="1"/>
    <cellStyle name="Lien hypertexte visité" xfId="572" builtinId="9" hidden="1"/>
    <cellStyle name="Lien hypertexte visité" xfId="574" builtinId="9" hidden="1"/>
    <cellStyle name="Lien hypertexte visité" xfId="576" builtinId="9" hidden="1"/>
    <cellStyle name="Lien hypertexte visité" xfId="578" builtinId="9" hidden="1"/>
    <cellStyle name="Lien hypertexte visité" xfId="580" builtinId="9" hidden="1"/>
    <cellStyle name="Lien hypertexte visité" xfId="582" builtinId="9" hidden="1"/>
    <cellStyle name="Lien hypertexte visité" xfId="584" builtinId="9" hidden="1"/>
    <cellStyle name="Lien hypertexte visité" xfId="586" builtinId="9" hidden="1"/>
    <cellStyle name="Lien hypertexte visité" xfId="588" builtinId="9" hidden="1"/>
    <cellStyle name="Lien hypertexte visité" xfId="590" builtinId="9" hidden="1"/>
    <cellStyle name="Lien hypertexte visité" xfId="592" builtinId="9" hidden="1"/>
    <cellStyle name="Lien hypertexte visité" xfId="594" builtinId="9" hidden="1"/>
    <cellStyle name="Lien hypertexte visité" xfId="596" builtinId="9" hidden="1"/>
    <cellStyle name="Lien hypertexte visité" xfId="598" builtinId="9" hidden="1"/>
    <cellStyle name="Lien hypertexte visité" xfId="600" builtinId="9" hidden="1"/>
    <cellStyle name="Lien hypertexte visité" xfId="602" builtinId="9" hidden="1"/>
    <cellStyle name="Lien hypertexte visité" xfId="604" builtinId="9" hidden="1"/>
    <cellStyle name="Lien hypertexte visité" xfId="606" builtinId="9" hidden="1"/>
    <cellStyle name="Lien hypertexte visité" xfId="608" builtinId="9" hidden="1"/>
    <cellStyle name="Lien hypertexte visité" xfId="610" builtinId="9" hidden="1"/>
    <cellStyle name="Lien hypertexte visité" xfId="612" builtinId="9" hidden="1"/>
    <cellStyle name="Lien hypertexte visité" xfId="614" builtinId="9" hidden="1"/>
    <cellStyle name="Lien hypertexte visité" xfId="616" builtinId="9" hidden="1"/>
    <cellStyle name="Lien hypertexte visité" xfId="618" builtinId="9" hidden="1"/>
    <cellStyle name="Lien hypertexte visité" xfId="620" builtinId="9" hidden="1"/>
    <cellStyle name="Lien hypertexte visité" xfId="622" builtinId="9" hidden="1"/>
    <cellStyle name="Lien hypertexte visité" xfId="624" builtinId="9" hidden="1"/>
    <cellStyle name="Lien hypertexte visité" xfId="626" builtinId="9" hidden="1"/>
    <cellStyle name="Lien hypertexte visité" xfId="628" builtinId="9" hidden="1"/>
    <cellStyle name="Lien hypertexte visité" xfId="630" builtinId="9" hidden="1"/>
    <cellStyle name="Lien hypertexte visité" xfId="632" builtinId="9" hidden="1"/>
    <cellStyle name="Lien hypertexte visité" xfId="634" builtinId="9" hidden="1"/>
    <cellStyle name="Lien hypertexte visité" xfId="636" builtinId="9" hidden="1"/>
    <cellStyle name="Lien hypertexte visité" xfId="638" builtinId="9" hidden="1"/>
    <cellStyle name="Lien hypertexte visité" xfId="640" builtinId="9" hidden="1"/>
    <cellStyle name="Lien hypertexte visité" xfId="642" builtinId="9" hidden="1"/>
    <cellStyle name="Lien hypertexte visité" xfId="644" builtinId="9" hidden="1"/>
    <cellStyle name="Lien hypertexte visité" xfId="646" builtinId="9" hidden="1"/>
    <cellStyle name="Lien hypertexte visité" xfId="648" builtinId="9" hidden="1"/>
    <cellStyle name="Lien hypertexte visité" xfId="650" builtinId="9" hidden="1"/>
    <cellStyle name="Lien hypertexte visité" xfId="652" builtinId="9" hidden="1"/>
    <cellStyle name="Lien hypertexte visité" xfId="654" builtinId="9" hidden="1"/>
    <cellStyle name="Lien hypertexte visité" xfId="656" builtinId="9" hidden="1"/>
    <cellStyle name="Lien hypertexte visité" xfId="658" builtinId="9" hidden="1"/>
    <cellStyle name="Lien hypertexte visité" xfId="660" builtinId="9" hidden="1"/>
    <cellStyle name="Lien hypertexte visité" xfId="662" builtinId="9" hidden="1"/>
    <cellStyle name="Lien hypertexte visité" xfId="664" builtinId="9" hidden="1"/>
    <cellStyle name="Lien hypertexte visité" xfId="666" builtinId="9" hidden="1"/>
    <cellStyle name="Lien hypertexte visité" xfId="668" builtinId="9" hidden="1"/>
    <cellStyle name="Lien hypertexte visité" xfId="670" builtinId="9" hidden="1"/>
    <cellStyle name="Lien hypertexte visité" xfId="672" builtinId="9" hidden="1"/>
    <cellStyle name="Lien hypertexte visité" xfId="674" builtinId="9" hidden="1"/>
    <cellStyle name="Lien hypertexte visité" xfId="676" builtinId="9" hidden="1"/>
    <cellStyle name="Lien hypertexte visité" xfId="678" builtinId="9" hidden="1"/>
    <cellStyle name="Lien hypertexte visité" xfId="680" builtinId="9" hidden="1"/>
    <cellStyle name="Lien hypertexte visité" xfId="682" builtinId="9" hidden="1"/>
    <cellStyle name="Lien hypertexte visité" xfId="684" builtinId="9" hidden="1"/>
    <cellStyle name="Lien hypertexte visité" xfId="686" builtinId="9" hidden="1"/>
    <cellStyle name="Lien hypertexte visité" xfId="688" builtinId="9" hidden="1"/>
    <cellStyle name="Lien hypertexte visité" xfId="690" builtinId="9" hidden="1"/>
    <cellStyle name="Lien hypertexte visité" xfId="692" builtinId="9" hidden="1"/>
    <cellStyle name="Lien hypertexte visité" xfId="694" builtinId="9" hidden="1"/>
    <cellStyle name="Lien hypertexte visité" xfId="696" builtinId="9" hidden="1"/>
    <cellStyle name="Lien hypertexte visité" xfId="698" builtinId="9" hidden="1"/>
    <cellStyle name="Lien hypertexte visité" xfId="700" builtinId="9" hidden="1"/>
    <cellStyle name="Lien hypertexte visité" xfId="702" builtinId="9" hidden="1"/>
    <cellStyle name="Lien hypertexte visité" xfId="704" builtinId="9" hidden="1"/>
    <cellStyle name="Lien hypertexte visité" xfId="706" builtinId="9" hidden="1"/>
    <cellStyle name="Lien hypertexte visité" xfId="708" builtinId="9" hidden="1"/>
    <cellStyle name="Lien hypertexte visité" xfId="710" builtinId="9" hidden="1"/>
    <cellStyle name="Lien hypertexte visité" xfId="712" builtinId="9" hidden="1"/>
    <cellStyle name="Lien hypertexte visité" xfId="714" builtinId="9" hidden="1"/>
    <cellStyle name="Lien hypertexte visité" xfId="716" builtinId="9" hidden="1"/>
    <cellStyle name="Lien hypertexte visité" xfId="718" builtinId="9" hidden="1"/>
    <cellStyle name="Lien hypertexte visité" xfId="720" builtinId="9" hidden="1"/>
    <cellStyle name="Lien hypertexte visité" xfId="722" builtinId="9" hidden="1"/>
    <cellStyle name="Lien hypertexte visité" xfId="724" builtinId="9" hidden="1"/>
    <cellStyle name="Lien hypertexte visité" xfId="726" builtinId="9" hidden="1"/>
    <cellStyle name="Lien hypertexte visité" xfId="728" builtinId="9" hidden="1"/>
    <cellStyle name="Lien hypertexte visité" xfId="730" builtinId="9" hidden="1"/>
    <cellStyle name="Lien hypertexte visité" xfId="732" builtinId="9" hidden="1"/>
    <cellStyle name="Lien hypertexte visité" xfId="734" builtinId="9" hidden="1"/>
    <cellStyle name="Lien hypertexte visité" xfId="736" builtinId="9" hidden="1"/>
    <cellStyle name="Lien hypertexte visité" xfId="738" builtinId="9" hidden="1"/>
    <cellStyle name="Lien hypertexte visité" xfId="740" builtinId="9" hidden="1"/>
    <cellStyle name="Lien hypertexte visité" xfId="742" builtinId="9" hidden="1"/>
    <cellStyle name="Lien hypertexte visité" xfId="744" builtinId="9" hidden="1"/>
    <cellStyle name="Lien hypertexte visité" xfId="746" builtinId="9" hidden="1"/>
    <cellStyle name="Lien hypertexte visité" xfId="748" builtinId="9" hidden="1"/>
    <cellStyle name="Lien hypertexte visité" xfId="750" builtinId="9" hidden="1"/>
    <cellStyle name="Lien hypertexte visité" xfId="752" builtinId="9" hidden="1"/>
    <cellStyle name="Lien hypertexte visité" xfId="754" builtinId="9" hidden="1"/>
    <cellStyle name="Lien hypertexte visité" xfId="756" builtinId="9" hidden="1"/>
    <cellStyle name="Lien hypertexte visité" xfId="758" builtinId="9" hidden="1"/>
    <cellStyle name="Lien hypertexte visité" xfId="760" builtinId="9" hidden="1"/>
    <cellStyle name="Lien hypertexte visité" xfId="762" builtinId="9" hidden="1"/>
    <cellStyle name="Lien hypertexte visité" xfId="764" builtinId="9" hidden="1"/>
    <cellStyle name="Lien hypertexte visité" xfId="766" builtinId="9" hidden="1"/>
    <cellStyle name="Lien hypertexte visité" xfId="768" builtinId="9" hidden="1"/>
    <cellStyle name="Lien hypertexte visité" xfId="770" builtinId="9" hidden="1"/>
    <cellStyle name="Lien hypertexte visité" xfId="772" builtinId="9" hidden="1"/>
    <cellStyle name="Lien hypertexte visité" xfId="774" builtinId="9" hidden="1"/>
    <cellStyle name="Lien hypertexte visité" xfId="776" builtinId="9" hidden="1"/>
    <cellStyle name="Lien hypertexte visité" xfId="778" builtinId="9" hidden="1"/>
    <cellStyle name="Lien hypertexte visité" xfId="780" builtinId="9" hidden="1"/>
    <cellStyle name="Lien hypertexte visité" xfId="782" builtinId="9" hidden="1"/>
    <cellStyle name="Lien hypertexte visité" xfId="784" builtinId="9" hidden="1"/>
    <cellStyle name="Lien hypertexte visité" xfId="786" builtinId="9" hidden="1"/>
    <cellStyle name="Lien hypertexte visité" xfId="788" builtinId="9" hidden="1"/>
    <cellStyle name="Lien hypertexte visité" xfId="790" builtinId="9" hidden="1"/>
    <cellStyle name="Lien hypertexte visité" xfId="792" builtinId="9" hidden="1"/>
    <cellStyle name="Lien hypertexte visité" xfId="794" builtinId="9" hidden="1"/>
    <cellStyle name="Lien hypertexte visité" xfId="796" builtinId="9" hidden="1"/>
    <cellStyle name="Lien hypertexte visité" xfId="798" builtinId="9" hidden="1"/>
    <cellStyle name="Lien hypertexte visité" xfId="800" builtinId="9" hidden="1"/>
    <cellStyle name="Lien hypertexte visité" xfId="802" builtinId="9" hidden="1"/>
    <cellStyle name="Lien hypertexte visité" xfId="804" builtinId="9" hidden="1"/>
    <cellStyle name="Lien hypertexte visité" xfId="806" builtinId="9" hidden="1"/>
    <cellStyle name="Lien hypertexte visité" xfId="808" builtinId="9" hidden="1"/>
    <cellStyle name="Lien hypertexte visité" xfId="810" builtinId="9" hidden="1"/>
    <cellStyle name="Lien hypertexte visité" xfId="812" builtinId="9" hidden="1"/>
    <cellStyle name="Lien hypertexte visité" xfId="814" builtinId="9" hidden="1"/>
    <cellStyle name="Lien hypertexte visité" xfId="816" builtinId="9" hidden="1"/>
    <cellStyle name="Lien hypertexte visité" xfId="818" builtinId="9" hidden="1"/>
    <cellStyle name="Lien hypertexte visité" xfId="820" builtinId="9" hidden="1"/>
    <cellStyle name="Lien hypertexte visité" xfId="822" builtinId="9" hidden="1"/>
    <cellStyle name="Lien hypertexte visité" xfId="824" builtinId="9" hidden="1"/>
    <cellStyle name="Lien hypertexte visité" xfId="826" builtinId="9" hidden="1"/>
    <cellStyle name="Lien hypertexte visité" xfId="828" builtinId="9" hidden="1"/>
    <cellStyle name="Lien hypertexte visité" xfId="830" builtinId="9" hidden="1"/>
    <cellStyle name="Lien hypertexte visité" xfId="832" builtinId="9" hidden="1"/>
    <cellStyle name="Lien hypertexte visité" xfId="834" builtinId="9" hidden="1"/>
    <cellStyle name="Lien hypertexte visité" xfId="836" builtinId="9" hidden="1"/>
    <cellStyle name="Lien hypertexte visité" xfId="838" builtinId="9" hidden="1"/>
    <cellStyle name="Lien hypertexte visité" xfId="840" builtinId="9" hidden="1"/>
    <cellStyle name="Lien hypertexte visité" xfId="842" builtinId="9" hidden="1"/>
    <cellStyle name="Lien hypertexte visité" xfId="844" builtinId="9" hidden="1"/>
    <cellStyle name="Lien hypertexte visité" xfId="846" builtinId="9" hidden="1"/>
    <cellStyle name="Lien hypertexte visité" xfId="848" builtinId="9" hidden="1"/>
    <cellStyle name="Lien hypertexte visité" xfId="850" builtinId="9" hidden="1"/>
    <cellStyle name="Lien hypertexte visité" xfId="852" builtinId="9" hidden="1"/>
    <cellStyle name="Lien hypertexte visité" xfId="854" builtinId="9" hidden="1"/>
    <cellStyle name="Lien hypertexte visité" xfId="856" builtinId="9" hidden="1"/>
    <cellStyle name="Lien hypertexte visité" xfId="858" builtinId="9" hidden="1"/>
    <cellStyle name="Lien hypertexte visité" xfId="860" builtinId="9" hidden="1"/>
    <cellStyle name="Lien hypertexte visité" xfId="862" builtinId="9" hidden="1"/>
    <cellStyle name="Lien hypertexte visité" xfId="864" builtinId="9" hidden="1"/>
    <cellStyle name="Lien hypertexte visité" xfId="866" builtinId="9" hidden="1"/>
    <cellStyle name="Lien hypertexte visité" xfId="868" builtinId="9" hidden="1"/>
    <cellStyle name="Lien hypertexte visité" xfId="870" builtinId="9" hidden="1"/>
    <cellStyle name="Lien hypertexte visité" xfId="872" builtinId="9" hidden="1"/>
    <cellStyle name="Lien hypertexte visité" xfId="874" builtinId="9" hidden="1"/>
    <cellStyle name="Lien hypertexte visité" xfId="876" builtinId="9" hidden="1"/>
    <cellStyle name="Lien hypertexte visité" xfId="878" builtinId="9" hidden="1"/>
    <cellStyle name="Lien hypertexte visité" xfId="880" builtinId="9" hidden="1"/>
    <cellStyle name="Lien hypertexte visité" xfId="882" builtinId="9" hidden="1"/>
    <cellStyle name="Lien hypertexte visité" xfId="884" builtinId="9" hidden="1"/>
    <cellStyle name="Lien hypertexte visité" xfId="886" builtinId="9" hidden="1"/>
    <cellStyle name="Lien hypertexte visité" xfId="888" builtinId="9" hidden="1"/>
    <cellStyle name="Lien hypertexte visité" xfId="890" builtinId="9" hidden="1"/>
    <cellStyle name="Lien hypertexte visité" xfId="892" builtinId="9" hidden="1"/>
    <cellStyle name="Lien hypertexte visité" xfId="894" builtinId="9" hidden="1"/>
    <cellStyle name="Lien hypertexte visité" xfId="896" builtinId="9" hidden="1"/>
    <cellStyle name="Lien hypertexte visité" xfId="898" builtinId="9" hidden="1"/>
    <cellStyle name="Lien hypertexte visité" xfId="900" builtinId="9" hidden="1"/>
    <cellStyle name="Lien hypertexte visité" xfId="902" builtinId="9" hidden="1"/>
    <cellStyle name="Lien hypertexte visité" xfId="904" builtinId="9" hidden="1"/>
    <cellStyle name="Lien hypertexte visité" xfId="906" builtinId="9" hidden="1"/>
    <cellStyle name="Lien hypertexte visité" xfId="908" builtinId="9" hidden="1"/>
    <cellStyle name="Lien hypertexte visité" xfId="910" builtinId="9" hidden="1"/>
    <cellStyle name="Lien hypertexte visité" xfId="912" builtinId="9" hidden="1"/>
    <cellStyle name="Lien hypertexte visité" xfId="914" builtinId="9" hidden="1"/>
    <cellStyle name="Lien hypertexte visité" xfId="916" builtinId="9" hidden="1"/>
    <cellStyle name="Lien hypertexte visité" xfId="918" builtinId="9" hidden="1"/>
    <cellStyle name="Lien hypertexte visité" xfId="920" builtinId="9" hidden="1"/>
    <cellStyle name="Lien hypertexte visité" xfId="922" builtinId="9" hidden="1"/>
    <cellStyle name="Lien hypertexte visité" xfId="924" builtinId="9" hidden="1"/>
    <cellStyle name="Lien hypertexte visité" xfId="926" builtinId="9" hidden="1"/>
    <cellStyle name="Lien hypertexte visité" xfId="928" builtinId="9" hidden="1"/>
    <cellStyle name="Lien hypertexte visité" xfId="930" builtinId="9" hidden="1"/>
    <cellStyle name="Lien hypertexte visité" xfId="932" builtinId="9" hidden="1"/>
    <cellStyle name="Lien hypertexte visité" xfId="934" builtinId="9" hidden="1"/>
    <cellStyle name="Lien hypertexte visité" xfId="936" builtinId="9" hidden="1"/>
    <cellStyle name="Lien hypertexte visité" xfId="938" builtinId="9" hidden="1"/>
    <cellStyle name="Lien hypertexte visité" xfId="940" builtinId="9" hidden="1"/>
    <cellStyle name="Lien hypertexte visité" xfId="942" builtinId="9" hidden="1"/>
    <cellStyle name="Lien hypertexte visité" xfId="944" builtinId="9" hidden="1"/>
    <cellStyle name="Lien hypertexte visité" xfId="946" builtinId="9" hidden="1"/>
    <cellStyle name="Lien hypertexte visité" xfId="948" builtinId="9" hidden="1"/>
    <cellStyle name="Lien hypertexte visité" xfId="950" builtinId="9" hidden="1"/>
    <cellStyle name="Lien hypertexte visité" xfId="952" builtinId="9" hidden="1"/>
    <cellStyle name="Lien hypertexte visité" xfId="954" builtinId="9" hidden="1"/>
    <cellStyle name="Lien hypertexte visité" xfId="956" builtinId="9" hidden="1"/>
    <cellStyle name="Lien hypertexte visité" xfId="958" builtinId="9" hidden="1"/>
    <cellStyle name="Lien hypertexte visité" xfId="960" builtinId="9" hidden="1"/>
    <cellStyle name="Lien hypertexte visité" xfId="962" builtinId="9" hidden="1"/>
    <cellStyle name="Lien hypertexte visité" xfId="964" builtinId="9" hidden="1"/>
    <cellStyle name="Lien hypertexte visité" xfId="966" builtinId="9" hidden="1"/>
    <cellStyle name="Lien hypertexte visité" xfId="968" builtinId="9" hidden="1"/>
    <cellStyle name="Lien hypertexte visité" xfId="970" builtinId="9" hidden="1"/>
    <cellStyle name="Lien hypertexte visité" xfId="972" builtinId="9" hidden="1"/>
    <cellStyle name="Lien hypertexte visité" xfId="974" builtinId="9" hidden="1"/>
    <cellStyle name="Lien hypertexte visité" xfId="976" builtinId="9" hidden="1"/>
    <cellStyle name="Lien hypertexte visité" xfId="978" builtinId="9" hidden="1"/>
    <cellStyle name="Lien hypertexte visité" xfId="980" builtinId="9" hidden="1"/>
    <cellStyle name="Lien hypertexte visité" xfId="982" builtinId="9" hidden="1"/>
    <cellStyle name="Lien hypertexte visité" xfId="984" builtinId="9" hidden="1"/>
    <cellStyle name="Lien hypertexte visité" xfId="986" builtinId="9" hidden="1"/>
    <cellStyle name="Lien hypertexte visité" xfId="988" builtinId="9" hidden="1"/>
    <cellStyle name="Lien hypertexte visité" xfId="990" builtinId="9" hidden="1"/>
    <cellStyle name="Lien hypertexte visité" xfId="992" builtinId="9" hidden="1"/>
    <cellStyle name="Lien hypertexte visité" xfId="994" builtinId="9" hidden="1"/>
    <cellStyle name="Lien hypertexte visité" xfId="996" builtinId="9" hidden="1"/>
    <cellStyle name="Lien hypertexte visité" xfId="998" builtinId="9" hidden="1"/>
    <cellStyle name="Lien hypertexte visité" xfId="1000" builtinId="9" hidden="1"/>
    <cellStyle name="Lien hypertexte visité" xfId="1002" builtinId="9" hidden="1"/>
    <cellStyle name="Lien hypertexte visité" xfId="1004" builtinId="9" hidden="1"/>
    <cellStyle name="Lien hypertexte visité" xfId="1006" builtinId="9" hidden="1"/>
    <cellStyle name="Lien hypertexte visité" xfId="1008" builtinId="9" hidden="1"/>
    <cellStyle name="Lien hypertexte visité" xfId="1010" builtinId="9" hidden="1"/>
    <cellStyle name="Lien hypertexte visité" xfId="1012" builtinId="9" hidden="1"/>
    <cellStyle name="Lien hypertexte visité" xfId="1014" builtinId="9" hidden="1"/>
    <cellStyle name="Lien hypertexte visité" xfId="1016" builtinId="9" hidden="1"/>
    <cellStyle name="Lien hypertexte visité" xfId="1018" builtinId="9" hidden="1"/>
    <cellStyle name="Lien hypertexte visité" xfId="1020" builtinId="9" hidden="1"/>
    <cellStyle name="Lien hypertexte visité" xfId="1022" builtinId="9" hidden="1"/>
    <cellStyle name="Lien hypertexte visité" xfId="1024" builtinId="9" hidden="1"/>
    <cellStyle name="Lien hypertexte visité" xfId="1026" builtinId="9" hidden="1"/>
    <cellStyle name="Lien hypertexte visité" xfId="1028" builtinId="9" hidden="1"/>
    <cellStyle name="Lien hypertexte visité" xfId="1030" builtinId="9" hidden="1"/>
    <cellStyle name="Lien hypertexte visité" xfId="1032" builtinId="9" hidden="1"/>
    <cellStyle name="Lien hypertexte visité" xfId="1034" builtinId="9" hidden="1"/>
    <cellStyle name="Lien hypertexte visité" xfId="1036" builtinId="9" hidden="1"/>
    <cellStyle name="Lien hypertexte visité" xfId="1038" builtinId="9" hidden="1"/>
    <cellStyle name="Lien hypertexte visité" xfId="1040" builtinId="9" hidden="1"/>
    <cellStyle name="Lien hypertexte visité" xfId="1042" builtinId="9" hidden="1"/>
    <cellStyle name="Lien hypertexte visité" xfId="1044" builtinId="9" hidden="1"/>
    <cellStyle name="Lien hypertexte visité" xfId="1046" builtinId="9" hidden="1"/>
    <cellStyle name="Lien hypertexte visité" xfId="1048" builtinId="9" hidden="1"/>
    <cellStyle name="Lien hypertexte visité" xfId="1050" builtinId="9" hidden="1"/>
    <cellStyle name="Lien hypertexte visité" xfId="1052" builtinId="9" hidden="1"/>
    <cellStyle name="Lien hypertexte visité" xfId="1054" builtinId="9" hidden="1"/>
    <cellStyle name="Lien hypertexte visité" xfId="1056" builtinId="9" hidden="1"/>
    <cellStyle name="Lien hypertexte visité" xfId="1058" builtinId="9" hidden="1"/>
    <cellStyle name="Lien hypertexte visité" xfId="1060" builtinId="9" hidden="1"/>
    <cellStyle name="Lien hypertexte visité" xfId="1062" builtinId="9" hidden="1"/>
    <cellStyle name="Lien hypertexte visité" xfId="1064" builtinId="9" hidden="1"/>
    <cellStyle name="Lien hypertexte visité" xfId="1066" builtinId="9" hidden="1"/>
    <cellStyle name="Lien hypertexte visité" xfId="1068" builtinId="9" hidden="1"/>
    <cellStyle name="Lien hypertexte visité" xfId="1070" builtinId="9" hidden="1"/>
    <cellStyle name="Lien hypertexte visité" xfId="1072" builtinId="9" hidden="1"/>
    <cellStyle name="Lien hypertexte visité" xfId="1074" builtinId="9" hidden="1"/>
    <cellStyle name="Lien hypertexte visité" xfId="1076" builtinId="9" hidden="1"/>
    <cellStyle name="Lien hypertexte visité" xfId="1078" builtinId="9" hidden="1"/>
    <cellStyle name="Lien hypertexte visité" xfId="1080" builtinId="9" hidden="1"/>
    <cellStyle name="Lien hypertexte visité" xfId="1082" builtinId="9" hidden="1"/>
    <cellStyle name="Lien hypertexte visité" xfId="1084" builtinId="9" hidden="1"/>
    <cellStyle name="Lien hypertexte visité" xfId="1086" builtinId="9" hidden="1"/>
    <cellStyle name="Lien hypertexte visité" xfId="1088" builtinId="9" hidden="1"/>
    <cellStyle name="Lien hypertexte visité" xfId="1090" builtinId="9" hidden="1"/>
    <cellStyle name="Lien hypertexte visité" xfId="1092" builtinId="9" hidden="1"/>
    <cellStyle name="Lien hypertexte visité" xfId="1094" builtinId="9" hidden="1"/>
    <cellStyle name="Lien hypertexte visité" xfId="1096" builtinId="9" hidden="1"/>
    <cellStyle name="Lien hypertexte visité" xfId="1098" builtinId="9" hidden="1"/>
    <cellStyle name="Lien hypertexte visité" xfId="1100" builtinId="9" hidden="1"/>
    <cellStyle name="Lien hypertexte visité" xfId="1102" builtinId="9" hidden="1"/>
    <cellStyle name="Lien hypertexte visité" xfId="1104" builtinId="9" hidden="1"/>
    <cellStyle name="Lien hypertexte visité" xfId="1106" builtinId="9" hidden="1"/>
    <cellStyle name="Lien hypertexte visité" xfId="1108" builtinId="9" hidden="1"/>
    <cellStyle name="Lien hypertexte visité" xfId="1110" builtinId="9" hidden="1"/>
    <cellStyle name="Lien hypertexte visité" xfId="1112" builtinId="9" hidden="1"/>
    <cellStyle name="Lien hypertexte visité" xfId="1114" builtinId="9" hidden="1"/>
    <cellStyle name="Lien hypertexte visité" xfId="1116" builtinId="9" hidden="1"/>
    <cellStyle name="Normal" xfId="0" builtinId="0"/>
  </cellStyles>
  <dxfs count="45">
    <dxf>
      <font>
        <color rgb="FF70D32E"/>
      </font>
      <fill>
        <patternFill patternType="solid">
          <fgColor indexed="64"/>
          <bgColor rgb="FF70D32E"/>
        </patternFill>
      </fill>
    </dxf>
    <dxf>
      <font>
        <color rgb="FFE4553F"/>
      </font>
      <fill>
        <patternFill patternType="solid">
          <fgColor indexed="64"/>
          <bgColor rgb="FFE4553F"/>
        </patternFill>
      </fill>
    </dxf>
    <dxf>
      <font>
        <color rgb="FFE5BD26"/>
      </font>
      <fill>
        <patternFill patternType="solid">
          <fgColor indexed="64"/>
          <bgColor rgb="FFE5BD26"/>
        </patternFill>
      </fill>
    </dxf>
    <dxf>
      <font>
        <color rgb="FFE4553F"/>
      </font>
      <fill>
        <patternFill patternType="solid">
          <fgColor indexed="64"/>
          <bgColor rgb="FFE4553F"/>
        </patternFill>
      </fill>
    </dxf>
    <dxf>
      <font>
        <color rgb="FF70D32E"/>
      </font>
      <fill>
        <patternFill patternType="solid">
          <fgColor indexed="64"/>
          <bgColor rgb="FF70D32E"/>
        </patternFill>
      </fill>
    </dxf>
    <dxf>
      <font>
        <color rgb="FFE4553F"/>
      </font>
      <fill>
        <patternFill patternType="solid">
          <fgColor indexed="64"/>
          <bgColor rgb="FFE4553F"/>
        </patternFill>
      </fill>
    </dxf>
    <dxf>
      <font>
        <color rgb="FF70D32E"/>
      </font>
      <fill>
        <patternFill patternType="solid">
          <fgColor indexed="64"/>
          <bgColor rgb="FF70D32E"/>
        </patternFill>
      </fill>
    </dxf>
    <dxf>
      <font>
        <color rgb="FFE5BD26"/>
      </font>
      <fill>
        <patternFill patternType="solid">
          <fgColor indexed="64"/>
          <bgColor rgb="FFE5BD26"/>
        </patternFill>
      </fill>
    </dxf>
    <dxf>
      <font>
        <color rgb="FFE4553F"/>
      </font>
      <fill>
        <patternFill patternType="solid">
          <fgColor indexed="64"/>
          <bgColor rgb="FFE4553F"/>
        </patternFill>
      </fill>
    </dxf>
    <dxf>
      <font>
        <color rgb="FF70D32E"/>
      </font>
      <fill>
        <patternFill patternType="solid">
          <fgColor indexed="64"/>
          <bgColor rgb="FF70D32E"/>
        </patternFill>
      </fill>
    </dxf>
    <dxf>
      <font>
        <color rgb="FF70D32E"/>
      </font>
      <fill>
        <patternFill patternType="solid">
          <fgColor indexed="64"/>
          <bgColor rgb="FF70D32E"/>
        </patternFill>
      </fill>
    </dxf>
    <dxf>
      <font>
        <color rgb="FF70D32E"/>
      </font>
      <fill>
        <patternFill patternType="solid">
          <fgColor indexed="64"/>
          <bgColor rgb="FF70D32E"/>
        </patternFill>
      </fill>
    </dxf>
    <dxf>
      <font>
        <color rgb="FF4CED75"/>
      </font>
      <fill>
        <patternFill patternType="solid">
          <fgColor indexed="64"/>
          <bgColor rgb="FF4CED75"/>
        </patternFill>
      </fill>
    </dxf>
    <dxf>
      <font>
        <color rgb="FFFF6600"/>
      </font>
      <fill>
        <patternFill patternType="solid">
          <fgColor indexed="64"/>
          <bgColor rgb="FFFF6600"/>
        </patternFill>
      </fill>
    </dxf>
    <dxf>
      <font>
        <color rgb="FF70D32E"/>
      </font>
      <fill>
        <patternFill patternType="solid">
          <fgColor indexed="64"/>
          <bgColor rgb="FF70D32E"/>
        </patternFill>
      </fill>
    </dxf>
    <dxf>
      <font>
        <color rgb="FFE4553F"/>
      </font>
      <fill>
        <patternFill patternType="solid">
          <fgColor indexed="64"/>
          <bgColor rgb="FFE4553F"/>
        </patternFill>
      </fill>
    </dxf>
    <dxf>
      <font>
        <color rgb="FFE4553F"/>
      </font>
      <fill>
        <patternFill patternType="solid">
          <fgColor indexed="64"/>
          <bgColor rgb="FFE4553F"/>
        </patternFill>
      </fill>
    </dxf>
    <dxf>
      <font>
        <color rgb="FFFF6600"/>
      </font>
      <fill>
        <patternFill patternType="solid">
          <fgColor indexed="64"/>
          <bgColor rgb="FFFF6600"/>
        </patternFill>
      </fill>
    </dxf>
    <dxf>
      <font>
        <color rgb="FFE5BD26"/>
      </font>
      <fill>
        <patternFill patternType="solid">
          <fgColor indexed="64"/>
          <bgColor rgb="FFE5BD26"/>
        </patternFill>
      </fill>
    </dxf>
    <dxf>
      <font>
        <color rgb="FF4CED75"/>
      </font>
      <fill>
        <patternFill patternType="solid">
          <fgColor indexed="64"/>
          <bgColor rgb="FF4CED75"/>
        </patternFill>
      </fill>
    </dxf>
    <dxf>
      <font>
        <color rgb="FF70D32E"/>
      </font>
      <fill>
        <patternFill patternType="solid">
          <fgColor indexed="64"/>
          <bgColor rgb="FF70D32E"/>
        </patternFill>
      </fill>
    </dxf>
    <dxf>
      <font>
        <color rgb="FF70D32E"/>
      </font>
      <fill>
        <patternFill patternType="solid">
          <fgColor indexed="64"/>
          <bgColor rgb="FF70D32E"/>
        </patternFill>
      </fill>
    </dxf>
    <dxf>
      <font>
        <color rgb="FF70D32E"/>
      </font>
      <fill>
        <patternFill patternType="solid">
          <fgColor indexed="64"/>
          <bgColor rgb="FF70D32E"/>
        </patternFill>
      </fill>
    </dxf>
    <dxf>
      <font>
        <color rgb="FF70D32E"/>
      </font>
      <fill>
        <patternFill patternType="solid">
          <fgColor indexed="64"/>
          <bgColor rgb="FF70D32E"/>
        </patternFill>
      </fill>
    </dxf>
    <dxf>
      <font>
        <color rgb="FF4CED75"/>
      </font>
      <fill>
        <patternFill patternType="solid">
          <fgColor indexed="64"/>
          <bgColor rgb="FF4CED75"/>
        </patternFill>
      </fill>
    </dxf>
    <dxf>
      <font>
        <color rgb="FFE5BD26"/>
      </font>
      <fill>
        <patternFill patternType="solid">
          <fgColor indexed="64"/>
          <bgColor rgb="FFE5BD26"/>
        </patternFill>
      </fill>
    </dxf>
    <dxf>
      <font>
        <color rgb="FFFF6600"/>
      </font>
      <fill>
        <patternFill patternType="solid">
          <fgColor indexed="64"/>
          <bgColor rgb="FFFF6600"/>
        </patternFill>
      </fill>
    </dxf>
    <dxf>
      <font>
        <color rgb="FFE4553F"/>
      </font>
      <fill>
        <patternFill patternType="solid">
          <fgColor indexed="64"/>
          <bgColor rgb="FFE4553F"/>
        </patternFill>
      </fill>
    </dxf>
    <dxf>
      <font>
        <color rgb="FFE4553F"/>
      </font>
      <fill>
        <patternFill patternType="solid">
          <fgColor indexed="64"/>
          <bgColor rgb="FFE4553F"/>
        </patternFill>
      </fill>
    </dxf>
    <dxf>
      <font>
        <color rgb="FFE4553F"/>
      </font>
      <fill>
        <patternFill patternType="solid">
          <fgColor indexed="64"/>
          <bgColor rgb="FFE4553F"/>
        </patternFill>
      </fill>
    </dxf>
    <dxf>
      <font>
        <color rgb="FFE4553F"/>
      </font>
      <fill>
        <patternFill patternType="solid">
          <fgColor indexed="64"/>
          <bgColor rgb="FFE4553F"/>
        </patternFill>
      </fill>
    </dxf>
    <dxf>
      <font>
        <color rgb="FFE5BD26"/>
      </font>
      <fill>
        <patternFill patternType="solid">
          <fgColor indexed="64"/>
          <bgColor rgb="FFE5BD26"/>
        </patternFill>
      </fill>
    </dxf>
    <dxf>
      <font>
        <color rgb="FFFF6600"/>
      </font>
      <fill>
        <patternFill patternType="solid">
          <fgColor indexed="64"/>
          <bgColor rgb="FFFF6600"/>
        </patternFill>
      </fill>
    </dxf>
    <dxf>
      <font>
        <color rgb="FF4CED75"/>
      </font>
      <fill>
        <patternFill patternType="solid">
          <fgColor indexed="64"/>
          <bgColor rgb="FF4CED75"/>
        </patternFill>
      </fill>
    </dxf>
    <dxf>
      <font>
        <color rgb="FF70D32E"/>
      </font>
      <fill>
        <patternFill patternType="solid">
          <fgColor indexed="64"/>
          <bgColor rgb="FF70D32E"/>
        </patternFill>
      </fill>
    </dxf>
    <dxf>
      <font>
        <color rgb="FF70D32E"/>
      </font>
      <fill>
        <patternFill patternType="solid">
          <fgColor indexed="64"/>
          <bgColor rgb="FF70D32E"/>
        </patternFill>
      </fill>
    </dxf>
    <dxf>
      <font>
        <color rgb="FF4CED75"/>
      </font>
      <fill>
        <patternFill patternType="solid">
          <fgColor indexed="64"/>
          <bgColor rgb="FF4CED75"/>
        </patternFill>
      </fill>
    </dxf>
    <dxf>
      <font>
        <color rgb="FFE5BD26"/>
      </font>
      <fill>
        <patternFill patternType="solid">
          <fgColor indexed="64"/>
          <bgColor rgb="FFE5BD26"/>
        </patternFill>
      </fill>
    </dxf>
    <dxf>
      <font>
        <color rgb="FFFF6600"/>
      </font>
      <fill>
        <patternFill patternType="solid">
          <fgColor indexed="64"/>
          <bgColor rgb="FFFF6600"/>
        </patternFill>
      </fill>
    </dxf>
    <dxf>
      <font>
        <color rgb="FFE4553F"/>
      </font>
      <fill>
        <patternFill patternType="solid">
          <fgColor indexed="64"/>
          <bgColor rgb="FFE4553F"/>
        </patternFill>
      </fill>
    </dxf>
    <dxf>
      <font>
        <color rgb="FF70D32E"/>
      </font>
      <fill>
        <patternFill patternType="solid">
          <fgColor indexed="64"/>
          <bgColor rgb="FF70D32E"/>
        </patternFill>
      </fill>
    </dxf>
    <dxf>
      <font>
        <color rgb="FF4CED75"/>
      </font>
      <fill>
        <patternFill patternType="solid">
          <fgColor indexed="64"/>
          <bgColor rgb="FF4CED75"/>
        </patternFill>
      </fill>
    </dxf>
    <dxf>
      <font>
        <color rgb="FFE5BD26"/>
      </font>
      <fill>
        <patternFill patternType="solid">
          <fgColor indexed="64"/>
          <bgColor rgb="FFE5BD26"/>
        </patternFill>
      </fill>
    </dxf>
    <dxf>
      <font>
        <color rgb="FFFF6600"/>
      </font>
      <fill>
        <patternFill patternType="solid">
          <fgColor indexed="64"/>
          <bgColor rgb="FFFF6600"/>
        </patternFill>
      </fill>
    </dxf>
    <dxf>
      <font>
        <color rgb="FFE4553F"/>
      </font>
      <fill>
        <patternFill patternType="solid">
          <fgColor indexed="64"/>
          <bgColor rgb="FFE4553F"/>
        </patternFill>
      </fill>
    </dxf>
  </dxfs>
  <tableStyles count="0" defaultTableStyle="TableStyleMedium9" defaultPivotStyle="PivotStyleMedium4"/>
  <colors>
    <mruColors>
      <color rgb="FF47CDCE"/>
      <color rgb="FF46859F"/>
      <color rgb="FFE4553F"/>
      <color rgb="FFE4336B"/>
      <color rgb="FFE5BD26"/>
      <color rgb="FFFD8008"/>
      <color rgb="FF99BAE0"/>
      <color rgb="FF70D32E"/>
      <color rgb="FF4CED7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radarChart>
        <c:radarStyle val="marker"/>
        <c:varyColors val="0"/>
        <c:ser>
          <c:idx val="0"/>
          <c:order val="0"/>
          <c:tx>
            <c:strRef>
              <c:f>Résultat!$E$51</c:f>
              <c:strCache>
                <c:ptCount val="1"/>
                <c:pt idx="0">
                  <c:v>Vécu facile</c:v>
                </c:pt>
              </c:strCache>
            </c:strRef>
          </c:tx>
          <c:spPr>
            <a:ln>
              <a:solidFill>
                <a:schemeClr val="bg1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Résultat!$D$52:$D$57</c:f>
              <c:strCache>
                <c:ptCount val="6"/>
                <c:pt idx="0">
                  <c:v>Syndrome de 
l'imposteur</c:v>
                </c:pt>
                <c:pt idx="1">
                  <c:v>Anxieux(se) ?</c:v>
                </c:pt>
                <c:pt idx="2">
                  <c:v>Déprimé(e) ?</c:v>
                </c:pt>
                <c:pt idx="3">
                  <c:v>Stressé(e) ?</c:v>
                </c:pt>
                <c:pt idx="4">
                  <c:v>Estime de 
soi</c:v>
                </c:pt>
                <c:pt idx="5">
                  <c:v>Confiance 
en soi</c:v>
                </c:pt>
              </c:strCache>
            </c:strRef>
          </c:cat>
          <c:val>
            <c:numRef>
              <c:f>Résultat!$E$52:$E$57</c:f>
              <c:numCache>
                <c:formatCode>General</c:formatCode>
                <c:ptCount val="6"/>
                <c:pt idx="0">
                  <c:v>41.5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68</c:v>
                </c:pt>
                <c:pt idx="5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4D-A54F-80FF-2F4E9F1E46FF}"/>
            </c:ext>
          </c:extLst>
        </c:ser>
        <c:ser>
          <c:idx val="1"/>
          <c:order val="1"/>
          <c:tx>
            <c:strRef>
              <c:f>Résultat!$F$51</c:f>
              <c:strCache>
                <c:ptCount val="1"/>
                <c:pt idx="0">
                  <c:v>Vécu handicapant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  <a:prstDash val="sysDot"/>
            </a:ln>
          </c:spPr>
          <c:marker>
            <c:symbol val="none"/>
          </c:marker>
          <c:cat>
            <c:strRef>
              <c:f>Résultat!$D$52:$D$57</c:f>
              <c:strCache>
                <c:ptCount val="6"/>
                <c:pt idx="0">
                  <c:v>Syndrome de 
l'imposteur</c:v>
                </c:pt>
                <c:pt idx="1">
                  <c:v>Anxieux(se) ?</c:v>
                </c:pt>
                <c:pt idx="2">
                  <c:v>Déprimé(e) ?</c:v>
                </c:pt>
                <c:pt idx="3">
                  <c:v>Stressé(e) ?</c:v>
                </c:pt>
                <c:pt idx="4">
                  <c:v>Estime de 
soi</c:v>
                </c:pt>
                <c:pt idx="5">
                  <c:v>Confiance 
en soi</c:v>
                </c:pt>
              </c:strCache>
            </c:strRef>
          </c:cat>
          <c:val>
            <c:numRef>
              <c:f>Résultat!$F$52:$F$57</c:f>
              <c:numCache>
                <c:formatCode>General</c:formatCode>
                <c:ptCount val="6"/>
                <c:pt idx="0">
                  <c:v>60</c:v>
                </c:pt>
                <c:pt idx="1">
                  <c:v>15</c:v>
                </c:pt>
                <c:pt idx="2">
                  <c:v>30</c:v>
                </c:pt>
                <c:pt idx="3">
                  <c:v>35</c:v>
                </c:pt>
                <c:pt idx="4">
                  <c:v>58</c:v>
                </c:pt>
                <c:pt idx="5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4D-A54F-80FF-2F4E9F1E46FF}"/>
            </c:ext>
          </c:extLst>
        </c:ser>
        <c:ser>
          <c:idx val="2"/>
          <c:order val="2"/>
          <c:tx>
            <c:strRef>
              <c:f>Résultat!$G$51</c:f>
              <c:strCache>
                <c:ptCount val="1"/>
                <c:pt idx="0">
                  <c:v>Vécu difficile</c:v>
                </c:pt>
              </c:strCache>
            </c:strRef>
          </c:tx>
          <c:spPr>
            <a:ln>
              <a:solidFill>
                <a:schemeClr val="bg1">
                  <a:lumMod val="50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Résultat!$D$52:$D$57</c:f>
              <c:strCache>
                <c:ptCount val="6"/>
                <c:pt idx="0">
                  <c:v>Syndrome de 
l'imposteur</c:v>
                </c:pt>
                <c:pt idx="1">
                  <c:v>Anxieux(se) ?</c:v>
                </c:pt>
                <c:pt idx="2">
                  <c:v>Déprimé(e) ?</c:v>
                </c:pt>
                <c:pt idx="3">
                  <c:v>Stressé(e) ?</c:v>
                </c:pt>
                <c:pt idx="4">
                  <c:v>Estime de 
soi</c:v>
                </c:pt>
                <c:pt idx="5">
                  <c:v>Confiance 
en soi</c:v>
                </c:pt>
              </c:strCache>
            </c:strRef>
          </c:cat>
          <c:val>
            <c:numRef>
              <c:f>Résultat!$G$52:$G$57</c:f>
              <c:numCache>
                <c:formatCode>General</c:formatCode>
                <c:ptCount val="6"/>
                <c:pt idx="0">
                  <c:v>76</c:v>
                </c:pt>
                <c:pt idx="1">
                  <c:v>35</c:v>
                </c:pt>
                <c:pt idx="2">
                  <c:v>60</c:v>
                </c:pt>
                <c:pt idx="3">
                  <c:v>55</c:v>
                </c:pt>
                <c:pt idx="4">
                  <c:v>44</c:v>
                </c:pt>
                <c:pt idx="5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4D-A54F-80FF-2F4E9F1E46FF}"/>
            </c:ext>
          </c:extLst>
        </c:ser>
        <c:ser>
          <c:idx val="3"/>
          <c:order val="3"/>
          <c:tx>
            <c:strRef>
              <c:f>Résultat!$H$51</c:f>
              <c:strCache>
                <c:ptCount val="1"/>
                <c:pt idx="0">
                  <c:v>Seuil normal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9"/>
            <c:spPr>
              <a:solidFill>
                <a:srgbClr val="70D32E"/>
              </a:solidFill>
              <a:ln>
                <a:solidFill>
                  <a:srgbClr val="70D32E"/>
                </a:solidFill>
              </a:ln>
            </c:spPr>
          </c:marker>
          <c:cat>
            <c:strRef>
              <c:f>Résultat!$D$52:$D$57</c:f>
              <c:strCache>
                <c:ptCount val="6"/>
                <c:pt idx="0">
                  <c:v>Syndrome de 
l'imposteur</c:v>
                </c:pt>
                <c:pt idx="1">
                  <c:v>Anxieux(se) ?</c:v>
                </c:pt>
                <c:pt idx="2">
                  <c:v>Déprimé(e) ?</c:v>
                </c:pt>
                <c:pt idx="3">
                  <c:v>Stressé(e) ?</c:v>
                </c:pt>
                <c:pt idx="4">
                  <c:v>Estime de 
soi</c:v>
                </c:pt>
                <c:pt idx="5">
                  <c:v>Confiance 
en soi</c:v>
                </c:pt>
              </c:strCache>
            </c:strRef>
          </c:cat>
          <c:val>
            <c:numRef>
              <c:f>Résultat!$H$52:$H$57</c:f>
              <c:numCache>
                <c:formatCode>General</c:formatCode>
                <c:ptCount val="6"/>
                <c:pt idx="1">
                  <c:v>15</c:v>
                </c:pt>
                <c:pt idx="2">
                  <c:v>20</c:v>
                </c:pt>
                <c:pt idx="3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4D-A54F-80FF-2F4E9F1E46FF}"/>
            </c:ext>
          </c:extLst>
        </c:ser>
        <c:ser>
          <c:idx val="4"/>
          <c:order val="4"/>
          <c:tx>
            <c:strRef>
              <c:f>Résultat!$I$51</c:f>
              <c:strCache>
                <c:ptCount val="1"/>
                <c:pt idx="0">
                  <c:v>Seuil moyen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9"/>
            <c:spPr>
              <a:solidFill>
                <a:srgbClr val="99BAE0"/>
              </a:solidFill>
              <a:ln>
                <a:solidFill>
                  <a:srgbClr val="99BAE0"/>
                </a:solidFill>
              </a:ln>
            </c:spPr>
          </c:marker>
          <c:cat>
            <c:strRef>
              <c:f>Résultat!$D$52:$D$57</c:f>
              <c:strCache>
                <c:ptCount val="6"/>
                <c:pt idx="0">
                  <c:v>Syndrome de 
l'imposteur</c:v>
                </c:pt>
                <c:pt idx="1">
                  <c:v>Anxieux(se) ?</c:v>
                </c:pt>
                <c:pt idx="2">
                  <c:v>Déprimé(e) ?</c:v>
                </c:pt>
                <c:pt idx="3">
                  <c:v>Stressé(e) ?</c:v>
                </c:pt>
                <c:pt idx="4">
                  <c:v>Estime de 
soi</c:v>
                </c:pt>
                <c:pt idx="5">
                  <c:v>Confiance 
en soi</c:v>
                </c:pt>
              </c:strCache>
            </c:strRef>
          </c:cat>
          <c:val>
            <c:numRef>
              <c:f>Résultat!$I$52:$I$57</c:f>
              <c:numCache>
                <c:formatCode>General</c:formatCode>
                <c:ptCount val="6"/>
                <c:pt idx="1">
                  <c:v>25</c:v>
                </c:pt>
                <c:pt idx="2">
                  <c:v>30</c:v>
                </c:pt>
                <c:pt idx="3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54D-A54F-80FF-2F4E9F1E46FF}"/>
            </c:ext>
          </c:extLst>
        </c:ser>
        <c:ser>
          <c:idx val="5"/>
          <c:order val="5"/>
          <c:tx>
            <c:strRef>
              <c:f>Résultat!$J$51</c:f>
              <c:strCache>
                <c:ptCount val="1"/>
                <c:pt idx="0">
                  <c:v>Seuil modéré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9"/>
            <c:spPr>
              <a:solidFill>
                <a:srgbClr val="E5BD26"/>
              </a:solidFill>
              <a:ln>
                <a:solidFill>
                  <a:srgbClr val="E5BD26"/>
                </a:solidFill>
              </a:ln>
            </c:spPr>
          </c:marker>
          <c:cat>
            <c:strRef>
              <c:f>Résultat!$D$52:$D$57</c:f>
              <c:strCache>
                <c:ptCount val="6"/>
                <c:pt idx="0">
                  <c:v>Syndrome de 
l'imposteur</c:v>
                </c:pt>
                <c:pt idx="1">
                  <c:v>Anxieux(se) ?</c:v>
                </c:pt>
                <c:pt idx="2">
                  <c:v>Déprimé(e) ?</c:v>
                </c:pt>
                <c:pt idx="3">
                  <c:v>Stressé(e) ?</c:v>
                </c:pt>
                <c:pt idx="4">
                  <c:v>Estime de 
soi</c:v>
                </c:pt>
                <c:pt idx="5">
                  <c:v>Confiance 
en soi</c:v>
                </c:pt>
              </c:strCache>
            </c:strRef>
          </c:cat>
          <c:val>
            <c:numRef>
              <c:f>Résultat!$J$52:$J$57</c:f>
              <c:numCache>
                <c:formatCode>General</c:formatCode>
                <c:ptCount val="6"/>
                <c:pt idx="1">
                  <c:v>35</c:v>
                </c:pt>
                <c:pt idx="2">
                  <c:v>50</c:v>
                </c:pt>
                <c:pt idx="3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54D-A54F-80FF-2F4E9F1E46FF}"/>
            </c:ext>
          </c:extLst>
        </c:ser>
        <c:ser>
          <c:idx val="6"/>
          <c:order val="6"/>
          <c:tx>
            <c:strRef>
              <c:f>Résultat!$K$51</c:f>
              <c:strCache>
                <c:ptCount val="1"/>
                <c:pt idx="0">
                  <c:v>Seuil sévère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9"/>
            <c:spPr>
              <a:solidFill>
                <a:srgbClr val="E4553F"/>
              </a:solidFill>
              <a:ln>
                <a:solidFill>
                  <a:srgbClr val="E4553F"/>
                </a:solidFill>
              </a:ln>
            </c:spPr>
          </c:marker>
          <c:cat>
            <c:strRef>
              <c:f>Résultat!$D$52:$D$57</c:f>
              <c:strCache>
                <c:ptCount val="6"/>
                <c:pt idx="0">
                  <c:v>Syndrome de 
l'imposteur</c:v>
                </c:pt>
                <c:pt idx="1">
                  <c:v>Anxieux(se) ?</c:v>
                </c:pt>
                <c:pt idx="2">
                  <c:v>Déprimé(e) ?</c:v>
                </c:pt>
                <c:pt idx="3">
                  <c:v>Stressé(e) ?</c:v>
                </c:pt>
                <c:pt idx="4">
                  <c:v>Estime de 
soi</c:v>
                </c:pt>
                <c:pt idx="5">
                  <c:v>Confiance 
en soi</c:v>
                </c:pt>
              </c:strCache>
            </c:strRef>
          </c:cat>
          <c:val>
            <c:numRef>
              <c:f>Résultat!$K$52:$K$57</c:f>
              <c:numCache>
                <c:formatCode>General</c:formatCode>
                <c:ptCount val="6"/>
                <c:pt idx="1">
                  <c:v>45</c:v>
                </c:pt>
                <c:pt idx="2">
                  <c:v>65</c:v>
                </c:pt>
                <c:pt idx="3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54D-A54F-80FF-2F4E9F1E46FF}"/>
            </c:ext>
          </c:extLst>
        </c:ser>
        <c:ser>
          <c:idx val="7"/>
          <c:order val="7"/>
          <c:tx>
            <c:strRef>
              <c:f>Résultat!$L$51</c:f>
              <c:strCache>
                <c:ptCount val="1"/>
                <c:pt idx="0">
                  <c:v>Seuil faible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9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</c:marker>
          <c:cat>
            <c:strRef>
              <c:f>Résultat!$D$52:$D$57</c:f>
              <c:strCache>
                <c:ptCount val="6"/>
                <c:pt idx="0">
                  <c:v>Syndrome de 
l'imposteur</c:v>
                </c:pt>
                <c:pt idx="1">
                  <c:v>Anxieux(se) ?</c:v>
                </c:pt>
                <c:pt idx="2">
                  <c:v>Déprimé(e) ?</c:v>
                </c:pt>
                <c:pt idx="3">
                  <c:v>Stressé(e) ?</c:v>
                </c:pt>
                <c:pt idx="4">
                  <c:v>Estime de 
soi</c:v>
                </c:pt>
                <c:pt idx="5">
                  <c:v>Confiance 
en soi</c:v>
                </c:pt>
              </c:strCache>
            </c:strRef>
          </c:cat>
          <c:val>
            <c:numRef>
              <c:f>Résultat!$L$52:$L$57</c:f>
              <c:numCache>
                <c:formatCode>General</c:formatCode>
                <c:ptCount val="6"/>
                <c:pt idx="4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54D-A54F-80FF-2F4E9F1E46FF}"/>
            </c:ext>
          </c:extLst>
        </c:ser>
        <c:ser>
          <c:idx val="8"/>
          <c:order val="8"/>
          <c:tx>
            <c:strRef>
              <c:f>Résultat!$M$51</c:f>
              <c:strCache>
                <c:ptCount val="1"/>
                <c:pt idx="0">
                  <c:v>Seuil normal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9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strRef>
              <c:f>Résultat!$D$52:$D$57</c:f>
              <c:strCache>
                <c:ptCount val="6"/>
                <c:pt idx="0">
                  <c:v>Syndrome de 
l'imposteur</c:v>
                </c:pt>
                <c:pt idx="1">
                  <c:v>Anxieux(se) ?</c:v>
                </c:pt>
                <c:pt idx="2">
                  <c:v>Déprimé(e) ?</c:v>
                </c:pt>
                <c:pt idx="3">
                  <c:v>Stressé(e) ?</c:v>
                </c:pt>
                <c:pt idx="4">
                  <c:v>Estime de 
soi</c:v>
                </c:pt>
                <c:pt idx="5">
                  <c:v>Confiance 
en soi</c:v>
                </c:pt>
              </c:strCache>
            </c:strRef>
          </c:cat>
          <c:val>
            <c:numRef>
              <c:f>Résultat!$M$52:$M$57</c:f>
              <c:numCache>
                <c:formatCode>General</c:formatCode>
                <c:ptCount val="6"/>
                <c:pt idx="4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54D-A54F-80FF-2F4E9F1E46FF}"/>
            </c:ext>
          </c:extLst>
        </c:ser>
        <c:ser>
          <c:idx val="9"/>
          <c:order val="9"/>
          <c:tx>
            <c:strRef>
              <c:f>Résultat!$N$51</c:f>
              <c:strCache>
                <c:ptCount val="1"/>
                <c:pt idx="0">
                  <c:v>Seuil fort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9"/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cat>
            <c:strRef>
              <c:f>Résultat!$D$52:$D$57</c:f>
              <c:strCache>
                <c:ptCount val="6"/>
                <c:pt idx="0">
                  <c:v>Syndrome de 
l'imposteur</c:v>
                </c:pt>
                <c:pt idx="1">
                  <c:v>Anxieux(se) ?</c:v>
                </c:pt>
                <c:pt idx="2">
                  <c:v>Déprimé(e) ?</c:v>
                </c:pt>
                <c:pt idx="3">
                  <c:v>Stressé(e) ?</c:v>
                </c:pt>
                <c:pt idx="4">
                  <c:v>Estime de 
soi</c:v>
                </c:pt>
                <c:pt idx="5">
                  <c:v>Confiance 
en soi</c:v>
                </c:pt>
              </c:strCache>
            </c:strRef>
          </c:cat>
          <c:val>
            <c:numRef>
              <c:f>Résultat!$N$52:$N$57</c:f>
              <c:numCache>
                <c:formatCode>General</c:formatCode>
                <c:ptCount val="6"/>
                <c:pt idx="4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54D-A54F-80FF-2F4E9F1E46FF}"/>
            </c:ext>
          </c:extLst>
        </c:ser>
        <c:ser>
          <c:idx val="10"/>
          <c:order val="10"/>
          <c:tx>
            <c:strRef>
              <c:f>Résultat!$O$51</c:f>
              <c:strCache>
                <c:ptCount val="1"/>
                <c:pt idx="0">
                  <c:v>Seuil très fort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9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Résultat!$D$52:$D$57</c:f>
              <c:strCache>
                <c:ptCount val="6"/>
                <c:pt idx="0">
                  <c:v>Syndrome de 
l'imposteur</c:v>
                </c:pt>
                <c:pt idx="1">
                  <c:v>Anxieux(se) ?</c:v>
                </c:pt>
                <c:pt idx="2">
                  <c:v>Déprimé(e) ?</c:v>
                </c:pt>
                <c:pt idx="3">
                  <c:v>Stressé(e) ?</c:v>
                </c:pt>
                <c:pt idx="4">
                  <c:v>Estime de 
soi</c:v>
                </c:pt>
                <c:pt idx="5">
                  <c:v>Confiance 
en soi</c:v>
                </c:pt>
              </c:strCache>
            </c:strRef>
          </c:cat>
          <c:val>
            <c:numRef>
              <c:f>Résultat!$O$52:$O$57</c:f>
              <c:numCache>
                <c:formatCode>General</c:formatCode>
                <c:ptCount val="6"/>
                <c:pt idx="4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54D-A54F-80FF-2F4E9F1E46FF}"/>
            </c:ext>
          </c:extLst>
        </c:ser>
        <c:ser>
          <c:idx val="11"/>
          <c:order val="11"/>
          <c:tx>
            <c:strRef>
              <c:f>Résultat!$P$51</c:f>
              <c:strCache>
                <c:ptCount val="1"/>
                <c:pt idx="0">
                  <c:v>Moyenne population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9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Résultat!$D$52:$D$57</c:f>
              <c:strCache>
                <c:ptCount val="6"/>
                <c:pt idx="0">
                  <c:v>Syndrome de 
l'imposteur</c:v>
                </c:pt>
                <c:pt idx="1">
                  <c:v>Anxieux(se) ?</c:v>
                </c:pt>
                <c:pt idx="2">
                  <c:v>Déprimé(e) ?</c:v>
                </c:pt>
                <c:pt idx="3">
                  <c:v>Stressé(e) ?</c:v>
                </c:pt>
                <c:pt idx="4">
                  <c:v>Estime de 
soi</c:v>
                </c:pt>
                <c:pt idx="5">
                  <c:v>Confiance 
en soi</c:v>
                </c:pt>
              </c:strCache>
            </c:strRef>
          </c:cat>
          <c:val>
            <c:numRef>
              <c:f>Résultat!$P$52:$P$57</c:f>
              <c:numCache>
                <c:formatCode>General</c:formatCode>
                <c:ptCount val="6"/>
                <c:pt idx="5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54D-A54F-80FF-2F4E9F1E46FF}"/>
            </c:ext>
          </c:extLst>
        </c:ser>
        <c:ser>
          <c:idx val="12"/>
          <c:order val="12"/>
          <c:tx>
            <c:strRef>
              <c:f>Résultat!$Q$51</c:f>
              <c:strCache>
                <c:ptCount val="1"/>
                <c:pt idx="0">
                  <c:v>Mon score</c:v>
                </c:pt>
              </c:strCache>
            </c:strRef>
          </c:tx>
          <c:spPr>
            <a:ln>
              <a:solidFill>
                <a:srgbClr val="47CDCE"/>
              </a:solidFill>
            </a:ln>
          </c:spPr>
          <c:marker>
            <c:symbol val="none"/>
          </c:marker>
          <c:cat>
            <c:strRef>
              <c:f>Résultat!$D$52:$D$57</c:f>
              <c:strCache>
                <c:ptCount val="6"/>
                <c:pt idx="0">
                  <c:v>Syndrome de 
l'imposteur</c:v>
                </c:pt>
                <c:pt idx="1">
                  <c:v>Anxieux(se) ?</c:v>
                </c:pt>
                <c:pt idx="2">
                  <c:v>Déprimé(e) ?</c:v>
                </c:pt>
                <c:pt idx="3">
                  <c:v>Stressé(e) ?</c:v>
                </c:pt>
                <c:pt idx="4">
                  <c:v>Estime de 
soi</c:v>
                </c:pt>
                <c:pt idx="5">
                  <c:v>Confiance 
en soi</c:v>
                </c:pt>
              </c:strCache>
            </c:strRef>
          </c:cat>
          <c:val>
            <c:numRef>
              <c:f>Résultat!$Q$52:$Q$57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54D-A54F-80FF-2F4E9F1E46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32241912"/>
        <c:axId val="2131991224"/>
      </c:radarChart>
      <c:catAx>
        <c:axId val="2132241912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b="1" i="0"/>
            </a:pPr>
            <a:endParaRPr lang="fr-FR"/>
          </a:p>
        </c:txPr>
        <c:crossAx val="2131991224"/>
        <c:crosses val="autoZero"/>
        <c:auto val="1"/>
        <c:lblAlgn val="ctr"/>
        <c:lblOffset val="100"/>
        <c:noMultiLvlLbl val="0"/>
      </c:catAx>
      <c:valAx>
        <c:axId val="2131991224"/>
        <c:scaling>
          <c:orientation val="minMax"/>
          <c:max val="105"/>
          <c:min val="0"/>
        </c:scaling>
        <c:delete val="0"/>
        <c:axPos val="l"/>
        <c:majorGridlines/>
        <c:numFmt formatCode="General" sourceLinked="1"/>
        <c:majorTickMark val="cross"/>
        <c:minorTickMark val="none"/>
        <c:tickLblPos val="nextTo"/>
        <c:crossAx val="2132241912"/>
        <c:crosses val="autoZero"/>
        <c:crossBetween val="between"/>
        <c:majorUnit val="5"/>
      </c:valAx>
    </c:plotArea>
    <c:legend>
      <c:legendPos val="r"/>
      <c:overlay val="0"/>
      <c:spPr>
        <a:ln>
          <a:noFill/>
        </a:ln>
      </c:sp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Résultat!$F$207</c:f>
              <c:strCache>
                <c:ptCount val="1"/>
                <c:pt idx="0">
                  <c:v>Syndrome de l'imposteur</c:v>
                </c:pt>
              </c:strCache>
            </c:strRef>
          </c:tx>
          <c:spPr>
            <a:ln w="4762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solidFill>
                  <a:schemeClr val="bg1"/>
                </a:solidFill>
              </a:ln>
            </c:spPr>
          </c:marker>
          <c:dPt>
            <c:idx val="870"/>
            <c:marker>
              <c:symbol val="circle"/>
              <c:size val="13"/>
              <c:spPr>
                <a:solidFill>
                  <a:srgbClr val="47CDCE"/>
                </a:solidFill>
                <a:ln>
                  <a:solidFill>
                    <a:srgbClr val="47CDCE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6B4E-394F-BDFA-0C9B17A94D07}"/>
              </c:ext>
            </c:extLst>
          </c:dPt>
          <c:dPt>
            <c:idx val="873"/>
            <c:marker>
              <c:spPr>
                <a:solidFill>
                  <a:srgbClr val="3D85FF"/>
                </a:solidFill>
                <a:ln>
                  <a:solidFill>
                    <a:srgbClr val="3D85FF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6B4E-394F-BDFA-0C9B17A94D07}"/>
              </c:ext>
            </c:extLst>
          </c:dPt>
          <c:xVal>
            <c:numRef>
              <c:f>Résultat!$E$208:$E$1078</c:f>
              <c:numCache>
                <c:formatCode>General</c:formatCode>
                <c:ptCount val="871"/>
                <c:pt idx="0">
                  <c:v>104</c:v>
                </c:pt>
                <c:pt idx="1">
                  <c:v>65</c:v>
                </c:pt>
                <c:pt idx="2">
                  <c:v>38</c:v>
                </c:pt>
                <c:pt idx="3">
                  <c:v>94</c:v>
                </c:pt>
                <c:pt idx="4">
                  <c:v>57</c:v>
                </c:pt>
                <c:pt idx="5">
                  <c:v>63</c:v>
                </c:pt>
                <c:pt idx="6">
                  <c:v>57</c:v>
                </c:pt>
                <c:pt idx="7">
                  <c:v>72</c:v>
                </c:pt>
                <c:pt idx="8">
                  <c:v>83</c:v>
                </c:pt>
                <c:pt idx="9">
                  <c:v>83</c:v>
                </c:pt>
                <c:pt idx="10">
                  <c:v>73</c:v>
                </c:pt>
                <c:pt idx="11">
                  <c:v>66</c:v>
                </c:pt>
                <c:pt idx="12">
                  <c:v>42</c:v>
                </c:pt>
                <c:pt idx="13">
                  <c:v>99</c:v>
                </c:pt>
                <c:pt idx="14">
                  <c:v>92</c:v>
                </c:pt>
                <c:pt idx="15">
                  <c:v>58</c:v>
                </c:pt>
                <c:pt idx="16">
                  <c:v>92</c:v>
                </c:pt>
                <c:pt idx="17">
                  <c:v>82</c:v>
                </c:pt>
                <c:pt idx="18">
                  <c:v>91</c:v>
                </c:pt>
                <c:pt idx="19">
                  <c:v>85</c:v>
                </c:pt>
                <c:pt idx="20">
                  <c:v>92</c:v>
                </c:pt>
                <c:pt idx="21">
                  <c:v>116</c:v>
                </c:pt>
                <c:pt idx="22">
                  <c:v>89</c:v>
                </c:pt>
                <c:pt idx="23">
                  <c:v>81</c:v>
                </c:pt>
                <c:pt idx="24">
                  <c:v>85</c:v>
                </c:pt>
                <c:pt idx="25">
                  <c:v>80</c:v>
                </c:pt>
                <c:pt idx="26">
                  <c:v>104</c:v>
                </c:pt>
                <c:pt idx="27">
                  <c:v>90</c:v>
                </c:pt>
                <c:pt idx="28">
                  <c:v>55</c:v>
                </c:pt>
                <c:pt idx="29">
                  <c:v>74</c:v>
                </c:pt>
                <c:pt idx="30">
                  <c:v>90</c:v>
                </c:pt>
                <c:pt idx="31">
                  <c:v>74</c:v>
                </c:pt>
                <c:pt idx="32">
                  <c:v>96</c:v>
                </c:pt>
                <c:pt idx="33">
                  <c:v>99</c:v>
                </c:pt>
                <c:pt idx="34">
                  <c:v>84</c:v>
                </c:pt>
                <c:pt idx="35">
                  <c:v>96</c:v>
                </c:pt>
                <c:pt idx="36">
                  <c:v>56</c:v>
                </c:pt>
                <c:pt idx="37">
                  <c:v>89</c:v>
                </c:pt>
                <c:pt idx="38">
                  <c:v>77</c:v>
                </c:pt>
                <c:pt idx="39">
                  <c:v>41</c:v>
                </c:pt>
                <c:pt idx="40">
                  <c:v>93</c:v>
                </c:pt>
                <c:pt idx="41">
                  <c:v>86</c:v>
                </c:pt>
                <c:pt idx="42">
                  <c:v>84</c:v>
                </c:pt>
                <c:pt idx="43">
                  <c:v>58</c:v>
                </c:pt>
                <c:pt idx="44">
                  <c:v>69</c:v>
                </c:pt>
                <c:pt idx="45">
                  <c:v>95</c:v>
                </c:pt>
                <c:pt idx="46">
                  <c:v>93</c:v>
                </c:pt>
                <c:pt idx="47">
                  <c:v>85</c:v>
                </c:pt>
                <c:pt idx="48">
                  <c:v>72</c:v>
                </c:pt>
                <c:pt idx="49">
                  <c:v>105</c:v>
                </c:pt>
                <c:pt idx="50">
                  <c:v>74</c:v>
                </c:pt>
                <c:pt idx="51">
                  <c:v>113</c:v>
                </c:pt>
                <c:pt idx="52">
                  <c:v>72</c:v>
                </c:pt>
                <c:pt idx="53">
                  <c:v>62</c:v>
                </c:pt>
                <c:pt idx="54">
                  <c:v>90</c:v>
                </c:pt>
                <c:pt idx="55">
                  <c:v>79</c:v>
                </c:pt>
                <c:pt idx="56">
                  <c:v>64</c:v>
                </c:pt>
                <c:pt idx="57">
                  <c:v>67</c:v>
                </c:pt>
                <c:pt idx="58">
                  <c:v>105</c:v>
                </c:pt>
                <c:pt idx="59">
                  <c:v>100</c:v>
                </c:pt>
                <c:pt idx="60">
                  <c:v>79</c:v>
                </c:pt>
                <c:pt idx="61">
                  <c:v>57</c:v>
                </c:pt>
                <c:pt idx="62">
                  <c:v>69</c:v>
                </c:pt>
                <c:pt idx="63">
                  <c:v>84</c:v>
                </c:pt>
                <c:pt idx="64">
                  <c:v>70</c:v>
                </c:pt>
                <c:pt idx="65">
                  <c:v>96</c:v>
                </c:pt>
                <c:pt idx="66">
                  <c:v>70</c:v>
                </c:pt>
                <c:pt idx="67">
                  <c:v>61</c:v>
                </c:pt>
                <c:pt idx="68">
                  <c:v>56</c:v>
                </c:pt>
                <c:pt idx="69">
                  <c:v>54</c:v>
                </c:pt>
                <c:pt idx="70">
                  <c:v>74</c:v>
                </c:pt>
                <c:pt idx="71">
                  <c:v>111</c:v>
                </c:pt>
                <c:pt idx="72">
                  <c:v>78</c:v>
                </c:pt>
                <c:pt idx="73">
                  <c:v>98</c:v>
                </c:pt>
                <c:pt idx="74">
                  <c:v>67</c:v>
                </c:pt>
                <c:pt idx="75">
                  <c:v>56</c:v>
                </c:pt>
                <c:pt idx="76">
                  <c:v>77</c:v>
                </c:pt>
                <c:pt idx="77">
                  <c:v>70</c:v>
                </c:pt>
                <c:pt idx="78">
                  <c:v>82</c:v>
                </c:pt>
                <c:pt idx="79">
                  <c:v>40</c:v>
                </c:pt>
                <c:pt idx="80">
                  <c:v>72</c:v>
                </c:pt>
                <c:pt idx="81">
                  <c:v>74</c:v>
                </c:pt>
                <c:pt idx="82">
                  <c:v>51</c:v>
                </c:pt>
                <c:pt idx="83">
                  <c:v>74</c:v>
                </c:pt>
                <c:pt idx="84">
                  <c:v>67</c:v>
                </c:pt>
                <c:pt idx="85">
                  <c:v>106</c:v>
                </c:pt>
                <c:pt idx="86">
                  <c:v>92</c:v>
                </c:pt>
                <c:pt idx="87">
                  <c:v>65</c:v>
                </c:pt>
                <c:pt idx="88">
                  <c:v>69</c:v>
                </c:pt>
                <c:pt idx="89">
                  <c:v>73</c:v>
                </c:pt>
                <c:pt idx="90">
                  <c:v>66</c:v>
                </c:pt>
                <c:pt idx="91">
                  <c:v>83</c:v>
                </c:pt>
                <c:pt idx="92">
                  <c:v>94</c:v>
                </c:pt>
                <c:pt idx="93">
                  <c:v>81</c:v>
                </c:pt>
                <c:pt idx="94">
                  <c:v>74</c:v>
                </c:pt>
                <c:pt idx="95">
                  <c:v>104</c:v>
                </c:pt>
                <c:pt idx="96">
                  <c:v>78</c:v>
                </c:pt>
                <c:pt idx="97">
                  <c:v>102</c:v>
                </c:pt>
                <c:pt idx="98">
                  <c:v>76</c:v>
                </c:pt>
                <c:pt idx="99">
                  <c:v>76</c:v>
                </c:pt>
                <c:pt idx="100">
                  <c:v>77</c:v>
                </c:pt>
                <c:pt idx="101">
                  <c:v>85</c:v>
                </c:pt>
                <c:pt idx="102">
                  <c:v>91</c:v>
                </c:pt>
                <c:pt idx="103">
                  <c:v>109</c:v>
                </c:pt>
                <c:pt idx="104">
                  <c:v>70</c:v>
                </c:pt>
                <c:pt idx="105">
                  <c:v>89</c:v>
                </c:pt>
                <c:pt idx="106">
                  <c:v>58</c:v>
                </c:pt>
                <c:pt idx="107">
                  <c:v>91</c:v>
                </c:pt>
                <c:pt idx="108">
                  <c:v>54</c:v>
                </c:pt>
                <c:pt idx="109">
                  <c:v>102</c:v>
                </c:pt>
                <c:pt idx="110">
                  <c:v>61</c:v>
                </c:pt>
                <c:pt idx="111">
                  <c:v>81</c:v>
                </c:pt>
                <c:pt idx="112">
                  <c:v>92</c:v>
                </c:pt>
                <c:pt idx="113">
                  <c:v>65</c:v>
                </c:pt>
                <c:pt idx="114">
                  <c:v>89</c:v>
                </c:pt>
                <c:pt idx="115">
                  <c:v>60</c:v>
                </c:pt>
                <c:pt idx="116">
                  <c:v>105</c:v>
                </c:pt>
                <c:pt idx="117">
                  <c:v>45</c:v>
                </c:pt>
                <c:pt idx="118">
                  <c:v>78</c:v>
                </c:pt>
                <c:pt idx="119">
                  <c:v>78</c:v>
                </c:pt>
                <c:pt idx="120">
                  <c:v>90</c:v>
                </c:pt>
                <c:pt idx="121">
                  <c:v>92</c:v>
                </c:pt>
                <c:pt idx="122">
                  <c:v>120</c:v>
                </c:pt>
                <c:pt idx="123">
                  <c:v>92</c:v>
                </c:pt>
                <c:pt idx="124">
                  <c:v>105</c:v>
                </c:pt>
                <c:pt idx="125">
                  <c:v>80</c:v>
                </c:pt>
                <c:pt idx="126">
                  <c:v>48</c:v>
                </c:pt>
                <c:pt idx="127">
                  <c:v>90</c:v>
                </c:pt>
                <c:pt idx="128">
                  <c:v>111</c:v>
                </c:pt>
                <c:pt idx="129">
                  <c:v>62</c:v>
                </c:pt>
                <c:pt idx="130">
                  <c:v>81</c:v>
                </c:pt>
                <c:pt idx="131">
                  <c:v>61</c:v>
                </c:pt>
                <c:pt idx="132">
                  <c:v>61</c:v>
                </c:pt>
                <c:pt idx="133">
                  <c:v>76</c:v>
                </c:pt>
                <c:pt idx="134">
                  <c:v>97</c:v>
                </c:pt>
                <c:pt idx="135">
                  <c:v>86</c:v>
                </c:pt>
                <c:pt idx="136">
                  <c:v>86</c:v>
                </c:pt>
                <c:pt idx="137">
                  <c:v>38</c:v>
                </c:pt>
                <c:pt idx="138">
                  <c:v>88</c:v>
                </c:pt>
                <c:pt idx="139">
                  <c:v>107</c:v>
                </c:pt>
                <c:pt idx="140">
                  <c:v>64</c:v>
                </c:pt>
                <c:pt idx="141">
                  <c:v>76</c:v>
                </c:pt>
                <c:pt idx="142">
                  <c:v>92</c:v>
                </c:pt>
                <c:pt idx="143">
                  <c:v>93</c:v>
                </c:pt>
                <c:pt idx="144">
                  <c:v>104</c:v>
                </c:pt>
                <c:pt idx="145">
                  <c:v>91</c:v>
                </c:pt>
                <c:pt idx="146">
                  <c:v>79</c:v>
                </c:pt>
                <c:pt idx="147">
                  <c:v>104</c:v>
                </c:pt>
                <c:pt idx="148">
                  <c:v>101</c:v>
                </c:pt>
                <c:pt idx="149">
                  <c:v>74</c:v>
                </c:pt>
                <c:pt idx="150">
                  <c:v>60</c:v>
                </c:pt>
                <c:pt idx="151">
                  <c:v>84</c:v>
                </c:pt>
                <c:pt idx="152">
                  <c:v>74</c:v>
                </c:pt>
                <c:pt idx="153">
                  <c:v>81</c:v>
                </c:pt>
                <c:pt idx="154">
                  <c:v>60</c:v>
                </c:pt>
                <c:pt idx="155">
                  <c:v>99</c:v>
                </c:pt>
                <c:pt idx="156">
                  <c:v>66</c:v>
                </c:pt>
                <c:pt idx="157">
                  <c:v>99</c:v>
                </c:pt>
                <c:pt idx="158">
                  <c:v>82</c:v>
                </c:pt>
                <c:pt idx="159">
                  <c:v>77</c:v>
                </c:pt>
                <c:pt idx="160">
                  <c:v>58</c:v>
                </c:pt>
                <c:pt idx="161">
                  <c:v>62</c:v>
                </c:pt>
                <c:pt idx="162">
                  <c:v>97</c:v>
                </c:pt>
                <c:pt idx="163">
                  <c:v>94</c:v>
                </c:pt>
                <c:pt idx="164">
                  <c:v>99</c:v>
                </c:pt>
                <c:pt idx="165">
                  <c:v>66</c:v>
                </c:pt>
                <c:pt idx="166">
                  <c:v>76</c:v>
                </c:pt>
                <c:pt idx="167">
                  <c:v>52</c:v>
                </c:pt>
                <c:pt idx="168">
                  <c:v>59</c:v>
                </c:pt>
                <c:pt idx="169">
                  <c:v>81</c:v>
                </c:pt>
                <c:pt idx="170">
                  <c:v>123</c:v>
                </c:pt>
                <c:pt idx="171">
                  <c:v>97</c:v>
                </c:pt>
                <c:pt idx="172">
                  <c:v>79</c:v>
                </c:pt>
                <c:pt idx="173">
                  <c:v>80</c:v>
                </c:pt>
                <c:pt idx="174">
                  <c:v>75</c:v>
                </c:pt>
                <c:pt idx="175">
                  <c:v>99</c:v>
                </c:pt>
                <c:pt idx="176">
                  <c:v>66</c:v>
                </c:pt>
                <c:pt idx="177">
                  <c:v>74</c:v>
                </c:pt>
                <c:pt idx="178">
                  <c:v>74</c:v>
                </c:pt>
                <c:pt idx="179">
                  <c:v>74</c:v>
                </c:pt>
                <c:pt idx="180">
                  <c:v>105</c:v>
                </c:pt>
                <c:pt idx="181">
                  <c:v>94</c:v>
                </c:pt>
                <c:pt idx="182">
                  <c:v>51</c:v>
                </c:pt>
                <c:pt idx="183">
                  <c:v>57</c:v>
                </c:pt>
                <c:pt idx="184">
                  <c:v>68</c:v>
                </c:pt>
                <c:pt idx="185">
                  <c:v>79</c:v>
                </c:pt>
                <c:pt idx="186">
                  <c:v>99</c:v>
                </c:pt>
                <c:pt idx="187">
                  <c:v>110</c:v>
                </c:pt>
                <c:pt idx="188">
                  <c:v>81</c:v>
                </c:pt>
                <c:pt idx="189">
                  <c:v>70</c:v>
                </c:pt>
                <c:pt idx="190">
                  <c:v>46</c:v>
                </c:pt>
                <c:pt idx="191">
                  <c:v>72</c:v>
                </c:pt>
                <c:pt idx="192">
                  <c:v>86</c:v>
                </c:pt>
                <c:pt idx="193">
                  <c:v>70</c:v>
                </c:pt>
                <c:pt idx="194">
                  <c:v>104</c:v>
                </c:pt>
                <c:pt idx="195">
                  <c:v>93</c:v>
                </c:pt>
                <c:pt idx="196">
                  <c:v>105</c:v>
                </c:pt>
                <c:pt idx="197">
                  <c:v>96</c:v>
                </c:pt>
                <c:pt idx="198">
                  <c:v>81</c:v>
                </c:pt>
                <c:pt idx="199">
                  <c:v>85</c:v>
                </c:pt>
                <c:pt idx="200">
                  <c:v>78</c:v>
                </c:pt>
                <c:pt idx="201">
                  <c:v>89</c:v>
                </c:pt>
                <c:pt idx="202">
                  <c:v>92</c:v>
                </c:pt>
                <c:pt idx="203">
                  <c:v>91</c:v>
                </c:pt>
                <c:pt idx="204">
                  <c:v>90</c:v>
                </c:pt>
                <c:pt idx="205">
                  <c:v>79</c:v>
                </c:pt>
                <c:pt idx="206">
                  <c:v>57</c:v>
                </c:pt>
                <c:pt idx="207">
                  <c:v>118</c:v>
                </c:pt>
                <c:pt idx="208">
                  <c:v>84</c:v>
                </c:pt>
                <c:pt idx="209">
                  <c:v>91</c:v>
                </c:pt>
                <c:pt idx="210">
                  <c:v>104</c:v>
                </c:pt>
                <c:pt idx="211">
                  <c:v>102</c:v>
                </c:pt>
                <c:pt idx="212">
                  <c:v>82</c:v>
                </c:pt>
                <c:pt idx="213">
                  <c:v>70</c:v>
                </c:pt>
                <c:pt idx="214">
                  <c:v>90</c:v>
                </c:pt>
                <c:pt idx="215">
                  <c:v>106</c:v>
                </c:pt>
                <c:pt idx="216">
                  <c:v>83</c:v>
                </c:pt>
                <c:pt idx="217">
                  <c:v>87</c:v>
                </c:pt>
                <c:pt idx="218">
                  <c:v>86</c:v>
                </c:pt>
                <c:pt idx="219">
                  <c:v>64</c:v>
                </c:pt>
                <c:pt idx="220">
                  <c:v>59</c:v>
                </c:pt>
                <c:pt idx="221">
                  <c:v>82</c:v>
                </c:pt>
                <c:pt idx="222">
                  <c:v>88</c:v>
                </c:pt>
                <c:pt idx="223">
                  <c:v>81</c:v>
                </c:pt>
                <c:pt idx="224">
                  <c:v>97</c:v>
                </c:pt>
                <c:pt idx="225">
                  <c:v>72</c:v>
                </c:pt>
                <c:pt idx="226">
                  <c:v>90</c:v>
                </c:pt>
                <c:pt idx="227">
                  <c:v>97</c:v>
                </c:pt>
                <c:pt idx="228">
                  <c:v>81</c:v>
                </c:pt>
                <c:pt idx="229">
                  <c:v>74</c:v>
                </c:pt>
                <c:pt idx="230">
                  <c:v>81</c:v>
                </c:pt>
                <c:pt idx="231">
                  <c:v>76</c:v>
                </c:pt>
                <c:pt idx="232">
                  <c:v>85</c:v>
                </c:pt>
                <c:pt idx="233">
                  <c:v>96</c:v>
                </c:pt>
                <c:pt idx="234">
                  <c:v>87</c:v>
                </c:pt>
                <c:pt idx="235">
                  <c:v>85</c:v>
                </c:pt>
                <c:pt idx="236">
                  <c:v>99</c:v>
                </c:pt>
                <c:pt idx="237">
                  <c:v>62</c:v>
                </c:pt>
                <c:pt idx="238">
                  <c:v>43</c:v>
                </c:pt>
                <c:pt idx="239">
                  <c:v>68</c:v>
                </c:pt>
                <c:pt idx="240">
                  <c:v>70</c:v>
                </c:pt>
                <c:pt idx="241">
                  <c:v>61</c:v>
                </c:pt>
                <c:pt idx="242">
                  <c:v>66</c:v>
                </c:pt>
                <c:pt idx="243">
                  <c:v>105</c:v>
                </c:pt>
                <c:pt idx="244">
                  <c:v>68</c:v>
                </c:pt>
                <c:pt idx="245">
                  <c:v>71</c:v>
                </c:pt>
                <c:pt idx="246">
                  <c:v>78</c:v>
                </c:pt>
                <c:pt idx="247">
                  <c:v>67</c:v>
                </c:pt>
                <c:pt idx="248">
                  <c:v>87</c:v>
                </c:pt>
                <c:pt idx="249">
                  <c:v>94</c:v>
                </c:pt>
                <c:pt idx="250">
                  <c:v>83</c:v>
                </c:pt>
                <c:pt idx="251">
                  <c:v>97</c:v>
                </c:pt>
                <c:pt idx="252">
                  <c:v>78</c:v>
                </c:pt>
                <c:pt idx="253">
                  <c:v>88</c:v>
                </c:pt>
                <c:pt idx="254">
                  <c:v>96</c:v>
                </c:pt>
                <c:pt idx="255">
                  <c:v>97</c:v>
                </c:pt>
                <c:pt idx="256">
                  <c:v>92</c:v>
                </c:pt>
                <c:pt idx="257">
                  <c:v>87</c:v>
                </c:pt>
                <c:pt idx="258">
                  <c:v>87</c:v>
                </c:pt>
                <c:pt idx="259">
                  <c:v>82</c:v>
                </c:pt>
                <c:pt idx="260">
                  <c:v>76</c:v>
                </c:pt>
                <c:pt idx="261">
                  <c:v>87</c:v>
                </c:pt>
                <c:pt idx="262">
                  <c:v>50</c:v>
                </c:pt>
                <c:pt idx="263">
                  <c:v>99</c:v>
                </c:pt>
                <c:pt idx="264">
                  <c:v>84</c:v>
                </c:pt>
                <c:pt idx="265">
                  <c:v>102</c:v>
                </c:pt>
                <c:pt idx="266">
                  <c:v>52</c:v>
                </c:pt>
                <c:pt idx="267">
                  <c:v>94</c:v>
                </c:pt>
                <c:pt idx="268">
                  <c:v>63</c:v>
                </c:pt>
                <c:pt idx="269">
                  <c:v>73</c:v>
                </c:pt>
                <c:pt idx="270">
                  <c:v>87</c:v>
                </c:pt>
                <c:pt idx="271">
                  <c:v>80</c:v>
                </c:pt>
                <c:pt idx="272">
                  <c:v>70</c:v>
                </c:pt>
                <c:pt idx="273">
                  <c:v>92</c:v>
                </c:pt>
                <c:pt idx="274">
                  <c:v>94</c:v>
                </c:pt>
                <c:pt idx="275">
                  <c:v>57</c:v>
                </c:pt>
                <c:pt idx="276">
                  <c:v>78</c:v>
                </c:pt>
                <c:pt idx="277">
                  <c:v>96</c:v>
                </c:pt>
                <c:pt idx="278">
                  <c:v>80</c:v>
                </c:pt>
                <c:pt idx="279">
                  <c:v>103</c:v>
                </c:pt>
                <c:pt idx="280">
                  <c:v>77</c:v>
                </c:pt>
                <c:pt idx="281">
                  <c:v>68</c:v>
                </c:pt>
                <c:pt idx="282">
                  <c:v>111</c:v>
                </c:pt>
                <c:pt idx="283">
                  <c:v>71</c:v>
                </c:pt>
                <c:pt idx="284">
                  <c:v>86</c:v>
                </c:pt>
                <c:pt idx="285">
                  <c:v>91</c:v>
                </c:pt>
                <c:pt idx="286">
                  <c:v>102</c:v>
                </c:pt>
                <c:pt idx="287">
                  <c:v>76</c:v>
                </c:pt>
                <c:pt idx="288">
                  <c:v>80</c:v>
                </c:pt>
                <c:pt idx="289">
                  <c:v>98</c:v>
                </c:pt>
                <c:pt idx="290">
                  <c:v>75</c:v>
                </c:pt>
                <c:pt idx="291">
                  <c:v>89</c:v>
                </c:pt>
                <c:pt idx="292">
                  <c:v>100</c:v>
                </c:pt>
                <c:pt idx="293">
                  <c:v>87</c:v>
                </c:pt>
                <c:pt idx="294">
                  <c:v>75</c:v>
                </c:pt>
                <c:pt idx="295">
                  <c:v>86</c:v>
                </c:pt>
                <c:pt idx="296">
                  <c:v>89</c:v>
                </c:pt>
                <c:pt idx="297">
                  <c:v>82</c:v>
                </c:pt>
                <c:pt idx="298">
                  <c:v>80</c:v>
                </c:pt>
                <c:pt idx="299">
                  <c:v>80</c:v>
                </c:pt>
                <c:pt idx="300">
                  <c:v>91</c:v>
                </c:pt>
                <c:pt idx="301">
                  <c:v>121</c:v>
                </c:pt>
                <c:pt idx="302">
                  <c:v>89</c:v>
                </c:pt>
                <c:pt idx="303">
                  <c:v>84</c:v>
                </c:pt>
                <c:pt idx="304">
                  <c:v>58</c:v>
                </c:pt>
                <c:pt idx="305">
                  <c:v>49</c:v>
                </c:pt>
                <c:pt idx="306">
                  <c:v>78</c:v>
                </c:pt>
                <c:pt idx="307">
                  <c:v>97</c:v>
                </c:pt>
                <c:pt idx="308">
                  <c:v>84</c:v>
                </c:pt>
                <c:pt idx="309">
                  <c:v>67</c:v>
                </c:pt>
                <c:pt idx="310">
                  <c:v>111</c:v>
                </c:pt>
                <c:pt idx="311">
                  <c:v>83</c:v>
                </c:pt>
                <c:pt idx="312">
                  <c:v>58</c:v>
                </c:pt>
                <c:pt idx="313">
                  <c:v>89</c:v>
                </c:pt>
                <c:pt idx="314">
                  <c:v>113</c:v>
                </c:pt>
                <c:pt idx="315">
                  <c:v>85</c:v>
                </c:pt>
                <c:pt idx="316">
                  <c:v>65</c:v>
                </c:pt>
                <c:pt idx="317">
                  <c:v>103</c:v>
                </c:pt>
                <c:pt idx="318">
                  <c:v>75</c:v>
                </c:pt>
                <c:pt idx="319">
                  <c:v>108</c:v>
                </c:pt>
                <c:pt idx="320">
                  <c:v>95</c:v>
                </c:pt>
                <c:pt idx="321">
                  <c:v>70</c:v>
                </c:pt>
                <c:pt idx="322">
                  <c:v>113</c:v>
                </c:pt>
                <c:pt idx="323">
                  <c:v>73</c:v>
                </c:pt>
                <c:pt idx="324">
                  <c:v>102</c:v>
                </c:pt>
                <c:pt idx="325">
                  <c:v>103</c:v>
                </c:pt>
                <c:pt idx="326">
                  <c:v>75</c:v>
                </c:pt>
                <c:pt idx="327">
                  <c:v>107</c:v>
                </c:pt>
                <c:pt idx="328">
                  <c:v>86</c:v>
                </c:pt>
                <c:pt idx="329">
                  <c:v>76</c:v>
                </c:pt>
                <c:pt idx="330">
                  <c:v>104</c:v>
                </c:pt>
                <c:pt idx="331">
                  <c:v>103</c:v>
                </c:pt>
                <c:pt idx="332">
                  <c:v>94</c:v>
                </c:pt>
                <c:pt idx="333">
                  <c:v>69</c:v>
                </c:pt>
                <c:pt idx="334">
                  <c:v>81</c:v>
                </c:pt>
                <c:pt idx="335">
                  <c:v>85</c:v>
                </c:pt>
                <c:pt idx="336">
                  <c:v>50</c:v>
                </c:pt>
                <c:pt idx="337">
                  <c:v>87</c:v>
                </c:pt>
                <c:pt idx="338">
                  <c:v>79</c:v>
                </c:pt>
                <c:pt idx="339">
                  <c:v>68</c:v>
                </c:pt>
                <c:pt idx="340">
                  <c:v>72</c:v>
                </c:pt>
                <c:pt idx="341">
                  <c:v>50</c:v>
                </c:pt>
                <c:pt idx="342">
                  <c:v>87</c:v>
                </c:pt>
                <c:pt idx="343">
                  <c:v>112</c:v>
                </c:pt>
                <c:pt idx="344">
                  <c:v>82</c:v>
                </c:pt>
                <c:pt idx="345">
                  <c:v>115</c:v>
                </c:pt>
                <c:pt idx="346">
                  <c:v>109</c:v>
                </c:pt>
                <c:pt idx="347">
                  <c:v>81</c:v>
                </c:pt>
                <c:pt idx="348">
                  <c:v>65</c:v>
                </c:pt>
                <c:pt idx="349">
                  <c:v>98</c:v>
                </c:pt>
                <c:pt idx="350">
                  <c:v>83</c:v>
                </c:pt>
                <c:pt idx="351">
                  <c:v>86</c:v>
                </c:pt>
                <c:pt idx="352">
                  <c:v>69</c:v>
                </c:pt>
                <c:pt idx="353">
                  <c:v>97</c:v>
                </c:pt>
                <c:pt idx="354">
                  <c:v>68</c:v>
                </c:pt>
                <c:pt idx="355">
                  <c:v>103</c:v>
                </c:pt>
                <c:pt idx="356">
                  <c:v>115</c:v>
                </c:pt>
                <c:pt idx="357">
                  <c:v>90</c:v>
                </c:pt>
                <c:pt idx="358">
                  <c:v>89</c:v>
                </c:pt>
                <c:pt idx="359">
                  <c:v>96</c:v>
                </c:pt>
                <c:pt idx="360">
                  <c:v>44</c:v>
                </c:pt>
                <c:pt idx="361">
                  <c:v>81</c:v>
                </c:pt>
                <c:pt idx="362">
                  <c:v>101</c:v>
                </c:pt>
                <c:pt idx="363">
                  <c:v>85</c:v>
                </c:pt>
                <c:pt idx="364">
                  <c:v>105</c:v>
                </c:pt>
                <c:pt idx="365">
                  <c:v>89</c:v>
                </c:pt>
                <c:pt idx="366">
                  <c:v>91</c:v>
                </c:pt>
                <c:pt idx="367">
                  <c:v>91</c:v>
                </c:pt>
                <c:pt idx="368">
                  <c:v>78</c:v>
                </c:pt>
                <c:pt idx="369">
                  <c:v>75</c:v>
                </c:pt>
                <c:pt idx="370">
                  <c:v>88</c:v>
                </c:pt>
                <c:pt idx="371">
                  <c:v>97</c:v>
                </c:pt>
                <c:pt idx="372">
                  <c:v>78</c:v>
                </c:pt>
                <c:pt idx="373">
                  <c:v>97</c:v>
                </c:pt>
                <c:pt idx="374">
                  <c:v>94</c:v>
                </c:pt>
                <c:pt idx="375">
                  <c:v>69</c:v>
                </c:pt>
                <c:pt idx="376">
                  <c:v>92</c:v>
                </c:pt>
                <c:pt idx="377">
                  <c:v>80</c:v>
                </c:pt>
                <c:pt idx="378">
                  <c:v>52</c:v>
                </c:pt>
                <c:pt idx="379">
                  <c:v>97</c:v>
                </c:pt>
                <c:pt idx="380">
                  <c:v>118</c:v>
                </c:pt>
                <c:pt idx="381">
                  <c:v>90</c:v>
                </c:pt>
                <c:pt idx="382">
                  <c:v>97</c:v>
                </c:pt>
                <c:pt idx="383">
                  <c:v>72</c:v>
                </c:pt>
                <c:pt idx="384">
                  <c:v>84</c:v>
                </c:pt>
                <c:pt idx="385">
                  <c:v>102</c:v>
                </c:pt>
                <c:pt idx="386">
                  <c:v>96</c:v>
                </c:pt>
                <c:pt idx="387">
                  <c:v>109</c:v>
                </c:pt>
                <c:pt idx="388">
                  <c:v>107</c:v>
                </c:pt>
                <c:pt idx="389">
                  <c:v>99</c:v>
                </c:pt>
                <c:pt idx="390">
                  <c:v>75</c:v>
                </c:pt>
                <c:pt idx="391">
                  <c:v>69</c:v>
                </c:pt>
                <c:pt idx="392">
                  <c:v>98</c:v>
                </c:pt>
                <c:pt idx="393">
                  <c:v>86</c:v>
                </c:pt>
                <c:pt idx="394">
                  <c:v>106</c:v>
                </c:pt>
                <c:pt idx="395">
                  <c:v>85</c:v>
                </c:pt>
                <c:pt idx="396">
                  <c:v>94</c:v>
                </c:pt>
                <c:pt idx="397">
                  <c:v>81</c:v>
                </c:pt>
                <c:pt idx="398">
                  <c:v>61</c:v>
                </c:pt>
                <c:pt idx="399">
                  <c:v>94</c:v>
                </c:pt>
                <c:pt idx="400">
                  <c:v>35</c:v>
                </c:pt>
                <c:pt idx="401">
                  <c:v>128</c:v>
                </c:pt>
                <c:pt idx="402">
                  <c:v>67</c:v>
                </c:pt>
                <c:pt idx="403">
                  <c:v>62</c:v>
                </c:pt>
                <c:pt idx="404">
                  <c:v>98</c:v>
                </c:pt>
                <c:pt idx="405">
                  <c:v>90</c:v>
                </c:pt>
                <c:pt idx="406">
                  <c:v>54</c:v>
                </c:pt>
                <c:pt idx="407">
                  <c:v>78</c:v>
                </c:pt>
                <c:pt idx="408">
                  <c:v>71</c:v>
                </c:pt>
                <c:pt idx="409">
                  <c:v>74</c:v>
                </c:pt>
                <c:pt idx="410">
                  <c:v>76</c:v>
                </c:pt>
                <c:pt idx="411">
                  <c:v>96</c:v>
                </c:pt>
                <c:pt idx="412">
                  <c:v>93</c:v>
                </c:pt>
                <c:pt idx="413">
                  <c:v>93</c:v>
                </c:pt>
                <c:pt idx="414">
                  <c:v>60</c:v>
                </c:pt>
                <c:pt idx="415">
                  <c:v>105</c:v>
                </c:pt>
                <c:pt idx="416">
                  <c:v>71</c:v>
                </c:pt>
                <c:pt idx="417">
                  <c:v>71</c:v>
                </c:pt>
                <c:pt idx="418">
                  <c:v>70</c:v>
                </c:pt>
                <c:pt idx="419">
                  <c:v>97</c:v>
                </c:pt>
                <c:pt idx="420">
                  <c:v>90</c:v>
                </c:pt>
                <c:pt idx="421">
                  <c:v>101</c:v>
                </c:pt>
                <c:pt idx="422">
                  <c:v>72</c:v>
                </c:pt>
                <c:pt idx="423">
                  <c:v>100</c:v>
                </c:pt>
                <c:pt idx="424">
                  <c:v>87</c:v>
                </c:pt>
                <c:pt idx="425">
                  <c:v>77</c:v>
                </c:pt>
                <c:pt idx="426">
                  <c:v>108</c:v>
                </c:pt>
                <c:pt idx="427">
                  <c:v>69</c:v>
                </c:pt>
                <c:pt idx="428">
                  <c:v>88</c:v>
                </c:pt>
                <c:pt idx="429">
                  <c:v>101</c:v>
                </c:pt>
                <c:pt idx="430">
                  <c:v>82</c:v>
                </c:pt>
                <c:pt idx="431">
                  <c:v>70</c:v>
                </c:pt>
                <c:pt idx="432">
                  <c:v>82</c:v>
                </c:pt>
                <c:pt idx="433">
                  <c:v>84</c:v>
                </c:pt>
                <c:pt idx="434">
                  <c:v>99</c:v>
                </c:pt>
                <c:pt idx="435">
                  <c:v>62</c:v>
                </c:pt>
                <c:pt idx="436">
                  <c:v>70</c:v>
                </c:pt>
                <c:pt idx="437">
                  <c:v>42</c:v>
                </c:pt>
                <c:pt idx="438">
                  <c:v>101</c:v>
                </c:pt>
                <c:pt idx="439">
                  <c:v>105</c:v>
                </c:pt>
                <c:pt idx="440">
                  <c:v>64</c:v>
                </c:pt>
                <c:pt idx="441">
                  <c:v>77</c:v>
                </c:pt>
                <c:pt idx="442">
                  <c:v>54</c:v>
                </c:pt>
                <c:pt idx="443">
                  <c:v>101</c:v>
                </c:pt>
                <c:pt idx="444">
                  <c:v>52</c:v>
                </c:pt>
                <c:pt idx="445">
                  <c:v>71</c:v>
                </c:pt>
                <c:pt idx="446">
                  <c:v>103</c:v>
                </c:pt>
                <c:pt idx="447">
                  <c:v>72</c:v>
                </c:pt>
                <c:pt idx="448">
                  <c:v>53</c:v>
                </c:pt>
                <c:pt idx="449">
                  <c:v>98</c:v>
                </c:pt>
                <c:pt idx="450">
                  <c:v>102</c:v>
                </c:pt>
                <c:pt idx="451">
                  <c:v>76</c:v>
                </c:pt>
                <c:pt idx="452">
                  <c:v>74</c:v>
                </c:pt>
                <c:pt idx="453">
                  <c:v>116</c:v>
                </c:pt>
                <c:pt idx="454">
                  <c:v>83</c:v>
                </c:pt>
                <c:pt idx="455">
                  <c:v>61</c:v>
                </c:pt>
                <c:pt idx="456">
                  <c:v>78</c:v>
                </c:pt>
                <c:pt idx="457">
                  <c:v>80</c:v>
                </c:pt>
                <c:pt idx="458">
                  <c:v>40</c:v>
                </c:pt>
                <c:pt idx="459">
                  <c:v>69</c:v>
                </c:pt>
                <c:pt idx="460">
                  <c:v>93</c:v>
                </c:pt>
                <c:pt idx="461">
                  <c:v>123</c:v>
                </c:pt>
                <c:pt idx="462">
                  <c:v>72</c:v>
                </c:pt>
                <c:pt idx="463">
                  <c:v>76</c:v>
                </c:pt>
                <c:pt idx="464">
                  <c:v>78</c:v>
                </c:pt>
                <c:pt idx="465">
                  <c:v>120</c:v>
                </c:pt>
                <c:pt idx="466">
                  <c:v>77</c:v>
                </c:pt>
                <c:pt idx="467">
                  <c:v>100</c:v>
                </c:pt>
                <c:pt idx="468">
                  <c:v>94</c:v>
                </c:pt>
                <c:pt idx="469">
                  <c:v>81</c:v>
                </c:pt>
                <c:pt idx="470">
                  <c:v>91</c:v>
                </c:pt>
                <c:pt idx="471">
                  <c:v>68</c:v>
                </c:pt>
                <c:pt idx="472">
                  <c:v>72</c:v>
                </c:pt>
                <c:pt idx="473">
                  <c:v>105</c:v>
                </c:pt>
                <c:pt idx="474">
                  <c:v>78</c:v>
                </c:pt>
                <c:pt idx="475">
                  <c:v>129</c:v>
                </c:pt>
                <c:pt idx="476">
                  <c:v>82</c:v>
                </c:pt>
                <c:pt idx="477">
                  <c:v>114</c:v>
                </c:pt>
                <c:pt idx="478">
                  <c:v>83</c:v>
                </c:pt>
                <c:pt idx="479">
                  <c:v>98</c:v>
                </c:pt>
                <c:pt idx="480">
                  <c:v>99</c:v>
                </c:pt>
                <c:pt idx="481">
                  <c:v>86</c:v>
                </c:pt>
                <c:pt idx="482">
                  <c:v>73</c:v>
                </c:pt>
                <c:pt idx="483">
                  <c:v>87</c:v>
                </c:pt>
                <c:pt idx="484">
                  <c:v>66</c:v>
                </c:pt>
                <c:pt idx="485">
                  <c:v>112</c:v>
                </c:pt>
                <c:pt idx="486">
                  <c:v>77</c:v>
                </c:pt>
                <c:pt idx="487">
                  <c:v>88</c:v>
                </c:pt>
                <c:pt idx="488">
                  <c:v>97</c:v>
                </c:pt>
                <c:pt idx="489">
                  <c:v>88</c:v>
                </c:pt>
                <c:pt idx="490">
                  <c:v>82</c:v>
                </c:pt>
                <c:pt idx="491">
                  <c:v>100</c:v>
                </c:pt>
                <c:pt idx="492">
                  <c:v>85</c:v>
                </c:pt>
                <c:pt idx="493">
                  <c:v>93</c:v>
                </c:pt>
                <c:pt idx="494">
                  <c:v>84</c:v>
                </c:pt>
                <c:pt idx="495">
                  <c:v>73</c:v>
                </c:pt>
                <c:pt idx="496">
                  <c:v>75</c:v>
                </c:pt>
                <c:pt idx="497">
                  <c:v>89</c:v>
                </c:pt>
                <c:pt idx="498">
                  <c:v>94</c:v>
                </c:pt>
                <c:pt idx="499">
                  <c:v>97</c:v>
                </c:pt>
                <c:pt idx="500">
                  <c:v>74</c:v>
                </c:pt>
                <c:pt idx="501">
                  <c:v>92</c:v>
                </c:pt>
                <c:pt idx="502">
                  <c:v>80</c:v>
                </c:pt>
                <c:pt idx="503">
                  <c:v>85</c:v>
                </c:pt>
                <c:pt idx="504">
                  <c:v>77</c:v>
                </c:pt>
                <c:pt idx="505">
                  <c:v>110</c:v>
                </c:pt>
                <c:pt idx="506">
                  <c:v>100</c:v>
                </c:pt>
                <c:pt idx="507">
                  <c:v>95</c:v>
                </c:pt>
                <c:pt idx="508">
                  <c:v>71</c:v>
                </c:pt>
                <c:pt idx="509">
                  <c:v>59</c:v>
                </c:pt>
                <c:pt idx="510">
                  <c:v>73</c:v>
                </c:pt>
                <c:pt idx="511">
                  <c:v>72</c:v>
                </c:pt>
                <c:pt idx="512">
                  <c:v>77</c:v>
                </c:pt>
                <c:pt idx="513">
                  <c:v>125</c:v>
                </c:pt>
                <c:pt idx="514">
                  <c:v>72</c:v>
                </c:pt>
                <c:pt idx="515">
                  <c:v>112</c:v>
                </c:pt>
                <c:pt idx="516">
                  <c:v>85</c:v>
                </c:pt>
                <c:pt idx="517">
                  <c:v>89</c:v>
                </c:pt>
                <c:pt idx="518">
                  <c:v>64</c:v>
                </c:pt>
                <c:pt idx="519">
                  <c:v>75</c:v>
                </c:pt>
                <c:pt idx="520">
                  <c:v>91</c:v>
                </c:pt>
                <c:pt idx="521">
                  <c:v>86</c:v>
                </c:pt>
                <c:pt idx="522">
                  <c:v>101</c:v>
                </c:pt>
                <c:pt idx="523">
                  <c:v>69</c:v>
                </c:pt>
                <c:pt idx="524">
                  <c:v>83</c:v>
                </c:pt>
                <c:pt idx="525">
                  <c:v>79</c:v>
                </c:pt>
                <c:pt idx="526">
                  <c:v>92</c:v>
                </c:pt>
                <c:pt idx="527">
                  <c:v>94</c:v>
                </c:pt>
                <c:pt idx="528">
                  <c:v>45</c:v>
                </c:pt>
                <c:pt idx="529">
                  <c:v>88</c:v>
                </c:pt>
                <c:pt idx="530">
                  <c:v>87</c:v>
                </c:pt>
                <c:pt idx="531">
                  <c:v>89</c:v>
                </c:pt>
                <c:pt idx="532">
                  <c:v>74</c:v>
                </c:pt>
                <c:pt idx="533">
                  <c:v>65</c:v>
                </c:pt>
                <c:pt idx="534">
                  <c:v>55</c:v>
                </c:pt>
                <c:pt idx="535">
                  <c:v>65</c:v>
                </c:pt>
                <c:pt idx="536">
                  <c:v>77</c:v>
                </c:pt>
                <c:pt idx="537">
                  <c:v>76</c:v>
                </c:pt>
                <c:pt idx="538">
                  <c:v>87</c:v>
                </c:pt>
                <c:pt idx="539">
                  <c:v>63</c:v>
                </c:pt>
                <c:pt idx="540">
                  <c:v>102</c:v>
                </c:pt>
                <c:pt idx="541">
                  <c:v>75</c:v>
                </c:pt>
                <c:pt idx="542">
                  <c:v>62</c:v>
                </c:pt>
                <c:pt idx="543">
                  <c:v>60</c:v>
                </c:pt>
                <c:pt idx="544">
                  <c:v>71</c:v>
                </c:pt>
                <c:pt idx="545">
                  <c:v>55</c:v>
                </c:pt>
                <c:pt idx="546">
                  <c:v>59</c:v>
                </c:pt>
                <c:pt idx="547">
                  <c:v>74</c:v>
                </c:pt>
                <c:pt idx="548">
                  <c:v>64</c:v>
                </c:pt>
                <c:pt idx="549">
                  <c:v>53</c:v>
                </c:pt>
                <c:pt idx="550">
                  <c:v>74</c:v>
                </c:pt>
                <c:pt idx="551">
                  <c:v>53</c:v>
                </c:pt>
                <c:pt idx="552">
                  <c:v>61</c:v>
                </c:pt>
                <c:pt idx="553">
                  <c:v>73</c:v>
                </c:pt>
                <c:pt idx="554">
                  <c:v>88</c:v>
                </c:pt>
                <c:pt idx="555">
                  <c:v>86</c:v>
                </c:pt>
                <c:pt idx="556">
                  <c:v>74</c:v>
                </c:pt>
                <c:pt idx="557">
                  <c:v>105</c:v>
                </c:pt>
                <c:pt idx="558">
                  <c:v>89</c:v>
                </c:pt>
                <c:pt idx="559">
                  <c:v>102</c:v>
                </c:pt>
                <c:pt idx="560">
                  <c:v>46</c:v>
                </c:pt>
                <c:pt idx="561">
                  <c:v>52</c:v>
                </c:pt>
                <c:pt idx="562">
                  <c:v>66</c:v>
                </c:pt>
                <c:pt idx="563">
                  <c:v>38</c:v>
                </c:pt>
                <c:pt idx="564">
                  <c:v>87</c:v>
                </c:pt>
                <c:pt idx="565">
                  <c:v>95</c:v>
                </c:pt>
                <c:pt idx="566">
                  <c:v>52</c:v>
                </c:pt>
                <c:pt idx="567">
                  <c:v>84</c:v>
                </c:pt>
                <c:pt idx="568">
                  <c:v>79</c:v>
                </c:pt>
                <c:pt idx="569">
                  <c:v>76</c:v>
                </c:pt>
                <c:pt idx="570">
                  <c:v>100</c:v>
                </c:pt>
                <c:pt idx="571">
                  <c:v>106</c:v>
                </c:pt>
                <c:pt idx="572">
                  <c:v>109</c:v>
                </c:pt>
                <c:pt idx="573">
                  <c:v>80</c:v>
                </c:pt>
                <c:pt idx="574">
                  <c:v>67</c:v>
                </c:pt>
                <c:pt idx="575">
                  <c:v>64</c:v>
                </c:pt>
                <c:pt idx="576">
                  <c:v>101</c:v>
                </c:pt>
                <c:pt idx="577">
                  <c:v>92</c:v>
                </c:pt>
                <c:pt idx="578">
                  <c:v>100</c:v>
                </c:pt>
                <c:pt idx="579">
                  <c:v>70</c:v>
                </c:pt>
                <c:pt idx="580">
                  <c:v>62</c:v>
                </c:pt>
                <c:pt idx="581">
                  <c:v>67</c:v>
                </c:pt>
                <c:pt idx="582">
                  <c:v>67</c:v>
                </c:pt>
                <c:pt idx="583">
                  <c:v>58</c:v>
                </c:pt>
                <c:pt idx="584">
                  <c:v>120</c:v>
                </c:pt>
                <c:pt idx="585">
                  <c:v>99</c:v>
                </c:pt>
                <c:pt idx="586">
                  <c:v>80</c:v>
                </c:pt>
                <c:pt idx="587">
                  <c:v>75</c:v>
                </c:pt>
                <c:pt idx="588">
                  <c:v>80</c:v>
                </c:pt>
                <c:pt idx="589">
                  <c:v>62</c:v>
                </c:pt>
                <c:pt idx="590">
                  <c:v>66</c:v>
                </c:pt>
                <c:pt idx="591">
                  <c:v>91</c:v>
                </c:pt>
                <c:pt idx="592">
                  <c:v>39</c:v>
                </c:pt>
                <c:pt idx="593">
                  <c:v>81</c:v>
                </c:pt>
                <c:pt idx="594">
                  <c:v>63</c:v>
                </c:pt>
                <c:pt idx="595">
                  <c:v>88</c:v>
                </c:pt>
                <c:pt idx="596">
                  <c:v>96</c:v>
                </c:pt>
                <c:pt idx="597">
                  <c:v>99</c:v>
                </c:pt>
                <c:pt idx="598">
                  <c:v>90</c:v>
                </c:pt>
                <c:pt idx="599">
                  <c:v>71</c:v>
                </c:pt>
                <c:pt idx="600">
                  <c:v>98</c:v>
                </c:pt>
                <c:pt idx="601">
                  <c:v>75</c:v>
                </c:pt>
                <c:pt idx="602">
                  <c:v>49</c:v>
                </c:pt>
                <c:pt idx="603">
                  <c:v>58</c:v>
                </c:pt>
                <c:pt idx="604">
                  <c:v>68</c:v>
                </c:pt>
                <c:pt idx="605">
                  <c:v>87</c:v>
                </c:pt>
                <c:pt idx="606">
                  <c:v>93</c:v>
                </c:pt>
                <c:pt idx="607">
                  <c:v>88</c:v>
                </c:pt>
                <c:pt idx="608">
                  <c:v>78</c:v>
                </c:pt>
                <c:pt idx="609">
                  <c:v>79</c:v>
                </c:pt>
                <c:pt idx="610">
                  <c:v>94</c:v>
                </c:pt>
                <c:pt idx="611">
                  <c:v>80</c:v>
                </c:pt>
                <c:pt idx="612">
                  <c:v>102</c:v>
                </c:pt>
                <c:pt idx="613">
                  <c:v>107</c:v>
                </c:pt>
                <c:pt idx="614">
                  <c:v>88</c:v>
                </c:pt>
                <c:pt idx="615">
                  <c:v>68</c:v>
                </c:pt>
                <c:pt idx="616">
                  <c:v>92</c:v>
                </c:pt>
                <c:pt idx="617">
                  <c:v>97</c:v>
                </c:pt>
                <c:pt idx="618">
                  <c:v>115</c:v>
                </c:pt>
                <c:pt idx="619">
                  <c:v>98</c:v>
                </c:pt>
                <c:pt idx="620">
                  <c:v>115</c:v>
                </c:pt>
                <c:pt idx="621">
                  <c:v>88</c:v>
                </c:pt>
                <c:pt idx="622">
                  <c:v>70</c:v>
                </c:pt>
                <c:pt idx="623">
                  <c:v>70</c:v>
                </c:pt>
                <c:pt idx="624">
                  <c:v>78</c:v>
                </c:pt>
                <c:pt idx="625">
                  <c:v>97</c:v>
                </c:pt>
                <c:pt idx="626">
                  <c:v>88</c:v>
                </c:pt>
                <c:pt idx="627">
                  <c:v>63</c:v>
                </c:pt>
                <c:pt idx="628">
                  <c:v>88</c:v>
                </c:pt>
                <c:pt idx="629">
                  <c:v>94</c:v>
                </c:pt>
                <c:pt idx="630">
                  <c:v>76</c:v>
                </c:pt>
                <c:pt idx="631">
                  <c:v>84</c:v>
                </c:pt>
                <c:pt idx="632">
                  <c:v>107</c:v>
                </c:pt>
                <c:pt idx="633">
                  <c:v>75</c:v>
                </c:pt>
                <c:pt idx="634">
                  <c:v>88</c:v>
                </c:pt>
                <c:pt idx="635">
                  <c:v>78</c:v>
                </c:pt>
                <c:pt idx="636">
                  <c:v>101</c:v>
                </c:pt>
                <c:pt idx="637">
                  <c:v>92</c:v>
                </c:pt>
                <c:pt idx="638">
                  <c:v>86</c:v>
                </c:pt>
                <c:pt idx="639">
                  <c:v>92</c:v>
                </c:pt>
                <c:pt idx="640">
                  <c:v>113</c:v>
                </c:pt>
                <c:pt idx="641">
                  <c:v>68</c:v>
                </c:pt>
                <c:pt idx="642">
                  <c:v>88</c:v>
                </c:pt>
                <c:pt idx="643">
                  <c:v>101</c:v>
                </c:pt>
                <c:pt idx="644">
                  <c:v>102</c:v>
                </c:pt>
                <c:pt idx="645">
                  <c:v>64</c:v>
                </c:pt>
                <c:pt idx="646">
                  <c:v>72</c:v>
                </c:pt>
                <c:pt idx="647">
                  <c:v>91</c:v>
                </c:pt>
                <c:pt idx="648">
                  <c:v>75</c:v>
                </c:pt>
                <c:pt idx="649">
                  <c:v>83</c:v>
                </c:pt>
                <c:pt idx="650">
                  <c:v>106</c:v>
                </c:pt>
                <c:pt idx="651">
                  <c:v>84</c:v>
                </c:pt>
                <c:pt idx="652">
                  <c:v>92</c:v>
                </c:pt>
                <c:pt idx="653">
                  <c:v>94</c:v>
                </c:pt>
                <c:pt idx="654">
                  <c:v>55</c:v>
                </c:pt>
                <c:pt idx="655">
                  <c:v>74</c:v>
                </c:pt>
                <c:pt idx="656">
                  <c:v>65</c:v>
                </c:pt>
                <c:pt idx="657">
                  <c:v>57</c:v>
                </c:pt>
                <c:pt idx="658">
                  <c:v>90</c:v>
                </c:pt>
                <c:pt idx="659">
                  <c:v>62</c:v>
                </c:pt>
                <c:pt idx="660">
                  <c:v>83</c:v>
                </c:pt>
                <c:pt idx="661">
                  <c:v>58</c:v>
                </c:pt>
                <c:pt idx="662">
                  <c:v>100</c:v>
                </c:pt>
                <c:pt idx="663">
                  <c:v>93</c:v>
                </c:pt>
                <c:pt idx="664">
                  <c:v>84</c:v>
                </c:pt>
                <c:pt idx="665">
                  <c:v>72</c:v>
                </c:pt>
                <c:pt idx="666">
                  <c:v>74</c:v>
                </c:pt>
                <c:pt idx="667">
                  <c:v>65</c:v>
                </c:pt>
                <c:pt idx="668">
                  <c:v>77</c:v>
                </c:pt>
                <c:pt idx="669">
                  <c:v>73</c:v>
                </c:pt>
                <c:pt idx="670">
                  <c:v>80</c:v>
                </c:pt>
                <c:pt idx="671">
                  <c:v>87</c:v>
                </c:pt>
                <c:pt idx="672">
                  <c:v>75</c:v>
                </c:pt>
                <c:pt idx="673">
                  <c:v>33</c:v>
                </c:pt>
                <c:pt idx="674">
                  <c:v>64</c:v>
                </c:pt>
                <c:pt idx="675">
                  <c:v>61</c:v>
                </c:pt>
                <c:pt idx="676">
                  <c:v>64</c:v>
                </c:pt>
                <c:pt idx="677">
                  <c:v>58</c:v>
                </c:pt>
                <c:pt idx="678">
                  <c:v>62</c:v>
                </c:pt>
                <c:pt idx="679">
                  <c:v>91</c:v>
                </c:pt>
                <c:pt idx="680">
                  <c:v>69</c:v>
                </c:pt>
                <c:pt idx="681">
                  <c:v>60</c:v>
                </c:pt>
                <c:pt idx="682">
                  <c:v>83</c:v>
                </c:pt>
                <c:pt idx="683">
                  <c:v>85</c:v>
                </c:pt>
                <c:pt idx="684">
                  <c:v>63</c:v>
                </c:pt>
                <c:pt idx="685">
                  <c:v>39</c:v>
                </c:pt>
                <c:pt idx="686">
                  <c:v>66</c:v>
                </c:pt>
                <c:pt idx="687">
                  <c:v>66</c:v>
                </c:pt>
                <c:pt idx="688">
                  <c:v>75</c:v>
                </c:pt>
                <c:pt idx="689">
                  <c:v>68</c:v>
                </c:pt>
                <c:pt idx="690">
                  <c:v>95</c:v>
                </c:pt>
                <c:pt idx="691">
                  <c:v>69</c:v>
                </c:pt>
                <c:pt idx="692">
                  <c:v>129</c:v>
                </c:pt>
                <c:pt idx="693">
                  <c:v>67</c:v>
                </c:pt>
                <c:pt idx="694">
                  <c:v>91</c:v>
                </c:pt>
                <c:pt idx="695">
                  <c:v>96</c:v>
                </c:pt>
                <c:pt idx="696">
                  <c:v>73</c:v>
                </c:pt>
                <c:pt idx="697">
                  <c:v>120</c:v>
                </c:pt>
                <c:pt idx="698">
                  <c:v>100</c:v>
                </c:pt>
                <c:pt idx="699">
                  <c:v>65</c:v>
                </c:pt>
                <c:pt idx="700">
                  <c:v>41</c:v>
                </c:pt>
                <c:pt idx="701">
                  <c:v>88</c:v>
                </c:pt>
                <c:pt idx="702">
                  <c:v>66</c:v>
                </c:pt>
                <c:pt idx="703">
                  <c:v>82</c:v>
                </c:pt>
                <c:pt idx="704">
                  <c:v>57</c:v>
                </c:pt>
                <c:pt idx="705">
                  <c:v>73</c:v>
                </c:pt>
                <c:pt idx="706">
                  <c:v>50</c:v>
                </c:pt>
                <c:pt idx="707">
                  <c:v>68</c:v>
                </c:pt>
                <c:pt idx="708">
                  <c:v>77</c:v>
                </c:pt>
                <c:pt idx="709">
                  <c:v>94</c:v>
                </c:pt>
                <c:pt idx="710">
                  <c:v>90</c:v>
                </c:pt>
                <c:pt idx="711">
                  <c:v>93</c:v>
                </c:pt>
                <c:pt idx="712">
                  <c:v>69</c:v>
                </c:pt>
                <c:pt idx="713">
                  <c:v>84</c:v>
                </c:pt>
                <c:pt idx="714">
                  <c:v>80</c:v>
                </c:pt>
                <c:pt idx="715">
                  <c:v>114</c:v>
                </c:pt>
                <c:pt idx="716">
                  <c:v>75</c:v>
                </c:pt>
                <c:pt idx="717">
                  <c:v>114</c:v>
                </c:pt>
                <c:pt idx="718">
                  <c:v>85</c:v>
                </c:pt>
                <c:pt idx="719">
                  <c:v>67</c:v>
                </c:pt>
                <c:pt idx="720">
                  <c:v>90</c:v>
                </c:pt>
                <c:pt idx="721">
                  <c:v>95</c:v>
                </c:pt>
                <c:pt idx="722">
                  <c:v>111</c:v>
                </c:pt>
                <c:pt idx="723">
                  <c:v>83</c:v>
                </c:pt>
                <c:pt idx="724">
                  <c:v>50</c:v>
                </c:pt>
                <c:pt idx="725">
                  <c:v>94</c:v>
                </c:pt>
                <c:pt idx="726">
                  <c:v>87</c:v>
                </c:pt>
                <c:pt idx="727">
                  <c:v>73</c:v>
                </c:pt>
                <c:pt idx="728">
                  <c:v>88</c:v>
                </c:pt>
                <c:pt idx="729">
                  <c:v>70</c:v>
                </c:pt>
                <c:pt idx="730">
                  <c:v>109</c:v>
                </c:pt>
                <c:pt idx="731">
                  <c:v>59</c:v>
                </c:pt>
                <c:pt idx="732">
                  <c:v>111</c:v>
                </c:pt>
                <c:pt idx="733">
                  <c:v>68</c:v>
                </c:pt>
                <c:pt idx="734">
                  <c:v>106</c:v>
                </c:pt>
                <c:pt idx="735">
                  <c:v>87</c:v>
                </c:pt>
                <c:pt idx="736">
                  <c:v>105</c:v>
                </c:pt>
                <c:pt idx="737">
                  <c:v>72</c:v>
                </c:pt>
                <c:pt idx="738">
                  <c:v>69</c:v>
                </c:pt>
                <c:pt idx="739">
                  <c:v>69</c:v>
                </c:pt>
                <c:pt idx="740">
                  <c:v>96</c:v>
                </c:pt>
                <c:pt idx="741">
                  <c:v>83</c:v>
                </c:pt>
                <c:pt idx="742">
                  <c:v>114</c:v>
                </c:pt>
                <c:pt idx="743">
                  <c:v>85</c:v>
                </c:pt>
                <c:pt idx="744">
                  <c:v>90</c:v>
                </c:pt>
                <c:pt idx="745">
                  <c:v>60</c:v>
                </c:pt>
                <c:pt idx="746">
                  <c:v>103</c:v>
                </c:pt>
                <c:pt idx="747">
                  <c:v>67</c:v>
                </c:pt>
                <c:pt idx="748">
                  <c:v>79</c:v>
                </c:pt>
                <c:pt idx="749">
                  <c:v>97</c:v>
                </c:pt>
                <c:pt idx="750">
                  <c:v>102</c:v>
                </c:pt>
                <c:pt idx="751">
                  <c:v>101</c:v>
                </c:pt>
                <c:pt idx="752">
                  <c:v>73</c:v>
                </c:pt>
                <c:pt idx="753">
                  <c:v>117</c:v>
                </c:pt>
                <c:pt idx="754">
                  <c:v>86</c:v>
                </c:pt>
                <c:pt idx="755">
                  <c:v>98</c:v>
                </c:pt>
                <c:pt idx="756">
                  <c:v>88</c:v>
                </c:pt>
                <c:pt idx="757">
                  <c:v>107</c:v>
                </c:pt>
                <c:pt idx="758">
                  <c:v>81</c:v>
                </c:pt>
                <c:pt idx="759">
                  <c:v>64</c:v>
                </c:pt>
                <c:pt idx="760">
                  <c:v>115</c:v>
                </c:pt>
                <c:pt idx="761">
                  <c:v>71</c:v>
                </c:pt>
                <c:pt idx="762">
                  <c:v>78</c:v>
                </c:pt>
                <c:pt idx="763">
                  <c:v>67</c:v>
                </c:pt>
                <c:pt idx="764">
                  <c:v>96</c:v>
                </c:pt>
                <c:pt idx="765">
                  <c:v>101</c:v>
                </c:pt>
                <c:pt idx="766">
                  <c:v>87</c:v>
                </c:pt>
                <c:pt idx="767">
                  <c:v>97</c:v>
                </c:pt>
                <c:pt idx="768">
                  <c:v>87</c:v>
                </c:pt>
                <c:pt idx="769">
                  <c:v>71</c:v>
                </c:pt>
                <c:pt idx="770">
                  <c:v>93</c:v>
                </c:pt>
                <c:pt idx="771">
                  <c:v>100</c:v>
                </c:pt>
                <c:pt idx="772">
                  <c:v>90</c:v>
                </c:pt>
                <c:pt idx="773">
                  <c:v>63</c:v>
                </c:pt>
                <c:pt idx="774">
                  <c:v>96</c:v>
                </c:pt>
                <c:pt idx="775">
                  <c:v>68</c:v>
                </c:pt>
                <c:pt idx="776">
                  <c:v>72</c:v>
                </c:pt>
                <c:pt idx="777">
                  <c:v>74</c:v>
                </c:pt>
                <c:pt idx="778">
                  <c:v>112</c:v>
                </c:pt>
                <c:pt idx="779">
                  <c:v>78</c:v>
                </c:pt>
                <c:pt idx="780">
                  <c:v>83</c:v>
                </c:pt>
                <c:pt idx="781">
                  <c:v>74</c:v>
                </c:pt>
                <c:pt idx="782">
                  <c:v>77</c:v>
                </c:pt>
                <c:pt idx="783">
                  <c:v>98</c:v>
                </c:pt>
                <c:pt idx="784">
                  <c:v>82</c:v>
                </c:pt>
                <c:pt idx="785">
                  <c:v>61</c:v>
                </c:pt>
                <c:pt idx="786">
                  <c:v>89</c:v>
                </c:pt>
                <c:pt idx="787">
                  <c:v>88</c:v>
                </c:pt>
                <c:pt idx="788">
                  <c:v>55</c:v>
                </c:pt>
                <c:pt idx="789">
                  <c:v>80</c:v>
                </c:pt>
                <c:pt idx="790">
                  <c:v>66</c:v>
                </c:pt>
                <c:pt idx="791">
                  <c:v>89</c:v>
                </c:pt>
                <c:pt idx="792">
                  <c:v>90</c:v>
                </c:pt>
                <c:pt idx="793">
                  <c:v>48</c:v>
                </c:pt>
                <c:pt idx="794">
                  <c:v>109</c:v>
                </c:pt>
                <c:pt idx="795">
                  <c:v>53</c:v>
                </c:pt>
                <c:pt idx="796">
                  <c:v>76</c:v>
                </c:pt>
                <c:pt idx="797">
                  <c:v>61</c:v>
                </c:pt>
                <c:pt idx="798">
                  <c:v>76</c:v>
                </c:pt>
                <c:pt idx="799">
                  <c:v>86</c:v>
                </c:pt>
                <c:pt idx="800">
                  <c:v>86</c:v>
                </c:pt>
                <c:pt idx="801">
                  <c:v>95</c:v>
                </c:pt>
                <c:pt idx="802">
                  <c:v>77</c:v>
                </c:pt>
                <c:pt idx="803">
                  <c:v>98</c:v>
                </c:pt>
                <c:pt idx="804">
                  <c:v>104</c:v>
                </c:pt>
                <c:pt idx="805">
                  <c:v>75</c:v>
                </c:pt>
                <c:pt idx="806">
                  <c:v>79</c:v>
                </c:pt>
                <c:pt idx="807">
                  <c:v>67</c:v>
                </c:pt>
                <c:pt idx="808">
                  <c:v>74</c:v>
                </c:pt>
                <c:pt idx="809">
                  <c:v>69</c:v>
                </c:pt>
                <c:pt idx="810">
                  <c:v>79</c:v>
                </c:pt>
                <c:pt idx="811">
                  <c:v>37</c:v>
                </c:pt>
                <c:pt idx="812">
                  <c:v>72</c:v>
                </c:pt>
                <c:pt idx="813">
                  <c:v>44</c:v>
                </c:pt>
                <c:pt idx="814">
                  <c:v>46</c:v>
                </c:pt>
                <c:pt idx="815">
                  <c:v>87</c:v>
                </c:pt>
                <c:pt idx="816">
                  <c:v>71</c:v>
                </c:pt>
                <c:pt idx="817">
                  <c:v>107</c:v>
                </c:pt>
                <c:pt idx="818">
                  <c:v>112</c:v>
                </c:pt>
                <c:pt idx="819">
                  <c:v>92</c:v>
                </c:pt>
                <c:pt idx="820">
                  <c:v>62</c:v>
                </c:pt>
                <c:pt idx="821">
                  <c:v>118</c:v>
                </c:pt>
                <c:pt idx="822">
                  <c:v>74</c:v>
                </c:pt>
                <c:pt idx="823">
                  <c:v>72</c:v>
                </c:pt>
                <c:pt idx="824">
                  <c:v>51</c:v>
                </c:pt>
                <c:pt idx="825">
                  <c:v>59</c:v>
                </c:pt>
                <c:pt idx="826">
                  <c:v>63</c:v>
                </c:pt>
                <c:pt idx="827">
                  <c:v>61</c:v>
                </c:pt>
                <c:pt idx="828">
                  <c:v>36</c:v>
                </c:pt>
                <c:pt idx="829">
                  <c:v>58</c:v>
                </c:pt>
                <c:pt idx="830">
                  <c:v>53</c:v>
                </c:pt>
                <c:pt idx="831">
                  <c:v>65</c:v>
                </c:pt>
                <c:pt idx="832">
                  <c:v>68</c:v>
                </c:pt>
                <c:pt idx="833">
                  <c:v>60</c:v>
                </c:pt>
                <c:pt idx="834">
                  <c:v>49</c:v>
                </c:pt>
                <c:pt idx="835">
                  <c:v>67</c:v>
                </c:pt>
                <c:pt idx="836">
                  <c:v>80</c:v>
                </c:pt>
                <c:pt idx="837">
                  <c:v>42</c:v>
                </c:pt>
                <c:pt idx="838">
                  <c:v>86</c:v>
                </c:pt>
                <c:pt idx="839">
                  <c:v>51</c:v>
                </c:pt>
                <c:pt idx="840">
                  <c:v>68</c:v>
                </c:pt>
                <c:pt idx="841">
                  <c:v>59</c:v>
                </c:pt>
                <c:pt idx="842">
                  <c:v>87</c:v>
                </c:pt>
                <c:pt idx="843">
                  <c:v>120</c:v>
                </c:pt>
                <c:pt idx="844">
                  <c:v>40</c:v>
                </c:pt>
                <c:pt idx="845">
                  <c:v>70</c:v>
                </c:pt>
                <c:pt idx="846">
                  <c:v>92</c:v>
                </c:pt>
                <c:pt idx="847">
                  <c:v>60</c:v>
                </c:pt>
                <c:pt idx="848">
                  <c:v>70</c:v>
                </c:pt>
                <c:pt idx="849">
                  <c:v>77</c:v>
                </c:pt>
                <c:pt idx="850">
                  <c:v>96</c:v>
                </c:pt>
                <c:pt idx="851">
                  <c:v>61</c:v>
                </c:pt>
                <c:pt idx="852">
                  <c:v>107</c:v>
                </c:pt>
                <c:pt idx="853">
                  <c:v>77</c:v>
                </c:pt>
                <c:pt idx="854">
                  <c:v>102</c:v>
                </c:pt>
                <c:pt idx="855">
                  <c:v>76</c:v>
                </c:pt>
                <c:pt idx="856">
                  <c:v>105</c:v>
                </c:pt>
                <c:pt idx="857">
                  <c:v>97</c:v>
                </c:pt>
                <c:pt idx="858">
                  <c:v>71</c:v>
                </c:pt>
                <c:pt idx="859">
                  <c:v>68</c:v>
                </c:pt>
                <c:pt idx="860">
                  <c:v>119</c:v>
                </c:pt>
                <c:pt idx="861">
                  <c:v>97</c:v>
                </c:pt>
                <c:pt idx="862">
                  <c:v>85</c:v>
                </c:pt>
                <c:pt idx="863">
                  <c:v>76</c:v>
                </c:pt>
                <c:pt idx="864">
                  <c:v>69</c:v>
                </c:pt>
                <c:pt idx="865">
                  <c:v>100</c:v>
                </c:pt>
                <c:pt idx="866">
                  <c:v>70</c:v>
                </c:pt>
                <c:pt idx="867">
                  <c:v>74</c:v>
                </c:pt>
                <c:pt idx="868">
                  <c:v>84</c:v>
                </c:pt>
                <c:pt idx="869">
                  <c:v>108</c:v>
                </c:pt>
                <c:pt idx="870">
                  <c:v>0</c:v>
                </c:pt>
              </c:numCache>
            </c:numRef>
          </c:xVal>
          <c:yVal>
            <c:numRef>
              <c:f>Résultat!$F$208:$F$1078</c:f>
              <c:numCache>
                <c:formatCode>General</c:formatCode>
                <c:ptCount val="871"/>
                <c:pt idx="0">
                  <c:v>55</c:v>
                </c:pt>
                <c:pt idx="1">
                  <c:v>73</c:v>
                </c:pt>
                <c:pt idx="2">
                  <c:v>94</c:v>
                </c:pt>
                <c:pt idx="3">
                  <c:v>59</c:v>
                </c:pt>
                <c:pt idx="4">
                  <c:v>82</c:v>
                </c:pt>
                <c:pt idx="5">
                  <c:v>74</c:v>
                </c:pt>
                <c:pt idx="6">
                  <c:v>90</c:v>
                </c:pt>
                <c:pt idx="7">
                  <c:v>86</c:v>
                </c:pt>
                <c:pt idx="8">
                  <c:v>54</c:v>
                </c:pt>
                <c:pt idx="9">
                  <c:v>32</c:v>
                </c:pt>
                <c:pt idx="10">
                  <c:v>53</c:v>
                </c:pt>
                <c:pt idx="11">
                  <c:v>63</c:v>
                </c:pt>
                <c:pt idx="12">
                  <c:v>73</c:v>
                </c:pt>
                <c:pt idx="13">
                  <c:v>60</c:v>
                </c:pt>
                <c:pt idx="14">
                  <c:v>64</c:v>
                </c:pt>
                <c:pt idx="15">
                  <c:v>83</c:v>
                </c:pt>
                <c:pt idx="16">
                  <c:v>66</c:v>
                </c:pt>
                <c:pt idx="17">
                  <c:v>59</c:v>
                </c:pt>
                <c:pt idx="18">
                  <c:v>49</c:v>
                </c:pt>
                <c:pt idx="19">
                  <c:v>63</c:v>
                </c:pt>
                <c:pt idx="20">
                  <c:v>44</c:v>
                </c:pt>
                <c:pt idx="21">
                  <c:v>62</c:v>
                </c:pt>
                <c:pt idx="22">
                  <c:v>47</c:v>
                </c:pt>
                <c:pt idx="23">
                  <c:v>53</c:v>
                </c:pt>
                <c:pt idx="24">
                  <c:v>43</c:v>
                </c:pt>
                <c:pt idx="25">
                  <c:v>39</c:v>
                </c:pt>
                <c:pt idx="26">
                  <c:v>62</c:v>
                </c:pt>
                <c:pt idx="27">
                  <c:v>87</c:v>
                </c:pt>
                <c:pt idx="28">
                  <c:v>82</c:v>
                </c:pt>
                <c:pt idx="29">
                  <c:v>72</c:v>
                </c:pt>
                <c:pt idx="30">
                  <c:v>54</c:v>
                </c:pt>
                <c:pt idx="31">
                  <c:v>68</c:v>
                </c:pt>
                <c:pt idx="32">
                  <c:v>60</c:v>
                </c:pt>
                <c:pt idx="33">
                  <c:v>64</c:v>
                </c:pt>
                <c:pt idx="34">
                  <c:v>46</c:v>
                </c:pt>
                <c:pt idx="35">
                  <c:v>80</c:v>
                </c:pt>
                <c:pt idx="36">
                  <c:v>84</c:v>
                </c:pt>
                <c:pt idx="37">
                  <c:v>43</c:v>
                </c:pt>
                <c:pt idx="38">
                  <c:v>77</c:v>
                </c:pt>
                <c:pt idx="39">
                  <c:v>82</c:v>
                </c:pt>
                <c:pt idx="40">
                  <c:v>37</c:v>
                </c:pt>
                <c:pt idx="41">
                  <c:v>53</c:v>
                </c:pt>
                <c:pt idx="42">
                  <c:v>71</c:v>
                </c:pt>
                <c:pt idx="43">
                  <c:v>79</c:v>
                </c:pt>
                <c:pt idx="44">
                  <c:v>74</c:v>
                </c:pt>
                <c:pt idx="45">
                  <c:v>65</c:v>
                </c:pt>
                <c:pt idx="46">
                  <c:v>53</c:v>
                </c:pt>
                <c:pt idx="47">
                  <c:v>50</c:v>
                </c:pt>
                <c:pt idx="48">
                  <c:v>57</c:v>
                </c:pt>
                <c:pt idx="49">
                  <c:v>44</c:v>
                </c:pt>
                <c:pt idx="50">
                  <c:v>66</c:v>
                </c:pt>
                <c:pt idx="51">
                  <c:v>34</c:v>
                </c:pt>
                <c:pt idx="52">
                  <c:v>57</c:v>
                </c:pt>
                <c:pt idx="53">
                  <c:v>61</c:v>
                </c:pt>
                <c:pt idx="54">
                  <c:v>46</c:v>
                </c:pt>
                <c:pt idx="55">
                  <c:v>59</c:v>
                </c:pt>
                <c:pt idx="56">
                  <c:v>65</c:v>
                </c:pt>
                <c:pt idx="57">
                  <c:v>75</c:v>
                </c:pt>
                <c:pt idx="58">
                  <c:v>40</c:v>
                </c:pt>
                <c:pt idx="59">
                  <c:v>46</c:v>
                </c:pt>
                <c:pt idx="60">
                  <c:v>56</c:v>
                </c:pt>
                <c:pt idx="61">
                  <c:v>74</c:v>
                </c:pt>
                <c:pt idx="62">
                  <c:v>57</c:v>
                </c:pt>
                <c:pt idx="63">
                  <c:v>53</c:v>
                </c:pt>
                <c:pt idx="64">
                  <c:v>57</c:v>
                </c:pt>
                <c:pt idx="65">
                  <c:v>65</c:v>
                </c:pt>
                <c:pt idx="66">
                  <c:v>57</c:v>
                </c:pt>
                <c:pt idx="67">
                  <c:v>69</c:v>
                </c:pt>
                <c:pt idx="68">
                  <c:v>91</c:v>
                </c:pt>
                <c:pt idx="69">
                  <c:v>79</c:v>
                </c:pt>
                <c:pt idx="70">
                  <c:v>79</c:v>
                </c:pt>
                <c:pt idx="71">
                  <c:v>48</c:v>
                </c:pt>
                <c:pt idx="72">
                  <c:v>63</c:v>
                </c:pt>
                <c:pt idx="73">
                  <c:v>38</c:v>
                </c:pt>
                <c:pt idx="74">
                  <c:v>79</c:v>
                </c:pt>
                <c:pt idx="75">
                  <c:v>78</c:v>
                </c:pt>
                <c:pt idx="76">
                  <c:v>73</c:v>
                </c:pt>
                <c:pt idx="77">
                  <c:v>66</c:v>
                </c:pt>
                <c:pt idx="78">
                  <c:v>59</c:v>
                </c:pt>
                <c:pt idx="79">
                  <c:v>78</c:v>
                </c:pt>
                <c:pt idx="80">
                  <c:v>73</c:v>
                </c:pt>
                <c:pt idx="81">
                  <c:v>48</c:v>
                </c:pt>
                <c:pt idx="82">
                  <c:v>60</c:v>
                </c:pt>
                <c:pt idx="83">
                  <c:v>67</c:v>
                </c:pt>
                <c:pt idx="84">
                  <c:v>53</c:v>
                </c:pt>
                <c:pt idx="85">
                  <c:v>47</c:v>
                </c:pt>
                <c:pt idx="86">
                  <c:v>48</c:v>
                </c:pt>
                <c:pt idx="87">
                  <c:v>76</c:v>
                </c:pt>
                <c:pt idx="88">
                  <c:v>60</c:v>
                </c:pt>
                <c:pt idx="89">
                  <c:v>58</c:v>
                </c:pt>
                <c:pt idx="90">
                  <c:v>73</c:v>
                </c:pt>
                <c:pt idx="91">
                  <c:v>76</c:v>
                </c:pt>
                <c:pt idx="92">
                  <c:v>56</c:v>
                </c:pt>
                <c:pt idx="93">
                  <c:v>54</c:v>
                </c:pt>
                <c:pt idx="94">
                  <c:v>59</c:v>
                </c:pt>
                <c:pt idx="95">
                  <c:v>43</c:v>
                </c:pt>
                <c:pt idx="96">
                  <c:v>69</c:v>
                </c:pt>
                <c:pt idx="97">
                  <c:v>60</c:v>
                </c:pt>
                <c:pt idx="98">
                  <c:v>52</c:v>
                </c:pt>
                <c:pt idx="99">
                  <c:v>55</c:v>
                </c:pt>
                <c:pt idx="100">
                  <c:v>70</c:v>
                </c:pt>
                <c:pt idx="101">
                  <c:v>70</c:v>
                </c:pt>
                <c:pt idx="102">
                  <c:v>45</c:v>
                </c:pt>
                <c:pt idx="103">
                  <c:v>50</c:v>
                </c:pt>
                <c:pt idx="104">
                  <c:v>67</c:v>
                </c:pt>
                <c:pt idx="105">
                  <c:v>41</c:v>
                </c:pt>
                <c:pt idx="106">
                  <c:v>76</c:v>
                </c:pt>
                <c:pt idx="107">
                  <c:v>74</c:v>
                </c:pt>
                <c:pt idx="108">
                  <c:v>87</c:v>
                </c:pt>
                <c:pt idx="109">
                  <c:v>71</c:v>
                </c:pt>
                <c:pt idx="110">
                  <c:v>73</c:v>
                </c:pt>
                <c:pt idx="111">
                  <c:v>57</c:v>
                </c:pt>
                <c:pt idx="112">
                  <c:v>56</c:v>
                </c:pt>
                <c:pt idx="113">
                  <c:v>78</c:v>
                </c:pt>
                <c:pt idx="114">
                  <c:v>50</c:v>
                </c:pt>
                <c:pt idx="115">
                  <c:v>84</c:v>
                </c:pt>
                <c:pt idx="116">
                  <c:v>43</c:v>
                </c:pt>
                <c:pt idx="117">
                  <c:v>96</c:v>
                </c:pt>
                <c:pt idx="118">
                  <c:v>50</c:v>
                </c:pt>
                <c:pt idx="119">
                  <c:v>53</c:v>
                </c:pt>
                <c:pt idx="120">
                  <c:v>48</c:v>
                </c:pt>
                <c:pt idx="121">
                  <c:v>43</c:v>
                </c:pt>
                <c:pt idx="122">
                  <c:v>56</c:v>
                </c:pt>
                <c:pt idx="123">
                  <c:v>90</c:v>
                </c:pt>
                <c:pt idx="124">
                  <c:v>44</c:v>
                </c:pt>
                <c:pt idx="125">
                  <c:v>83</c:v>
                </c:pt>
                <c:pt idx="126">
                  <c:v>61</c:v>
                </c:pt>
                <c:pt idx="127">
                  <c:v>65</c:v>
                </c:pt>
                <c:pt idx="128">
                  <c:v>51</c:v>
                </c:pt>
                <c:pt idx="129">
                  <c:v>67</c:v>
                </c:pt>
                <c:pt idx="130">
                  <c:v>64</c:v>
                </c:pt>
                <c:pt idx="131">
                  <c:v>72</c:v>
                </c:pt>
                <c:pt idx="132">
                  <c:v>74</c:v>
                </c:pt>
                <c:pt idx="133">
                  <c:v>53</c:v>
                </c:pt>
                <c:pt idx="134">
                  <c:v>46</c:v>
                </c:pt>
                <c:pt idx="135">
                  <c:v>55</c:v>
                </c:pt>
                <c:pt idx="136">
                  <c:v>60</c:v>
                </c:pt>
                <c:pt idx="137">
                  <c:v>87</c:v>
                </c:pt>
                <c:pt idx="138">
                  <c:v>31</c:v>
                </c:pt>
                <c:pt idx="139">
                  <c:v>55</c:v>
                </c:pt>
                <c:pt idx="140">
                  <c:v>73</c:v>
                </c:pt>
                <c:pt idx="141">
                  <c:v>72</c:v>
                </c:pt>
                <c:pt idx="142">
                  <c:v>56</c:v>
                </c:pt>
                <c:pt idx="143">
                  <c:v>43</c:v>
                </c:pt>
                <c:pt idx="144">
                  <c:v>51</c:v>
                </c:pt>
                <c:pt idx="145">
                  <c:v>48</c:v>
                </c:pt>
                <c:pt idx="146">
                  <c:v>71</c:v>
                </c:pt>
                <c:pt idx="147">
                  <c:v>46</c:v>
                </c:pt>
                <c:pt idx="148">
                  <c:v>34</c:v>
                </c:pt>
                <c:pt idx="149">
                  <c:v>61</c:v>
                </c:pt>
                <c:pt idx="150">
                  <c:v>79</c:v>
                </c:pt>
                <c:pt idx="151">
                  <c:v>44</c:v>
                </c:pt>
                <c:pt idx="152">
                  <c:v>51</c:v>
                </c:pt>
                <c:pt idx="153">
                  <c:v>74</c:v>
                </c:pt>
                <c:pt idx="154">
                  <c:v>83</c:v>
                </c:pt>
                <c:pt idx="155">
                  <c:v>50</c:v>
                </c:pt>
                <c:pt idx="156">
                  <c:v>71</c:v>
                </c:pt>
                <c:pt idx="157">
                  <c:v>60</c:v>
                </c:pt>
                <c:pt idx="158">
                  <c:v>87</c:v>
                </c:pt>
                <c:pt idx="159">
                  <c:v>62</c:v>
                </c:pt>
                <c:pt idx="160">
                  <c:v>63</c:v>
                </c:pt>
                <c:pt idx="161">
                  <c:v>86</c:v>
                </c:pt>
                <c:pt idx="162">
                  <c:v>67</c:v>
                </c:pt>
                <c:pt idx="163">
                  <c:v>45</c:v>
                </c:pt>
                <c:pt idx="164">
                  <c:v>55</c:v>
                </c:pt>
                <c:pt idx="165">
                  <c:v>71</c:v>
                </c:pt>
                <c:pt idx="166">
                  <c:v>60</c:v>
                </c:pt>
                <c:pt idx="167">
                  <c:v>87</c:v>
                </c:pt>
                <c:pt idx="168">
                  <c:v>78</c:v>
                </c:pt>
                <c:pt idx="169">
                  <c:v>43</c:v>
                </c:pt>
                <c:pt idx="170">
                  <c:v>46</c:v>
                </c:pt>
                <c:pt idx="171">
                  <c:v>63</c:v>
                </c:pt>
                <c:pt idx="172">
                  <c:v>57</c:v>
                </c:pt>
                <c:pt idx="173">
                  <c:v>64</c:v>
                </c:pt>
                <c:pt idx="174">
                  <c:v>78</c:v>
                </c:pt>
                <c:pt idx="175">
                  <c:v>58</c:v>
                </c:pt>
                <c:pt idx="176">
                  <c:v>80</c:v>
                </c:pt>
                <c:pt idx="177">
                  <c:v>80</c:v>
                </c:pt>
                <c:pt idx="178">
                  <c:v>70</c:v>
                </c:pt>
                <c:pt idx="179">
                  <c:v>65</c:v>
                </c:pt>
                <c:pt idx="180">
                  <c:v>51</c:v>
                </c:pt>
                <c:pt idx="181">
                  <c:v>63</c:v>
                </c:pt>
                <c:pt idx="182">
                  <c:v>82</c:v>
                </c:pt>
                <c:pt idx="183">
                  <c:v>59</c:v>
                </c:pt>
                <c:pt idx="184">
                  <c:v>75</c:v>
                </c:pt>
                <c:pt idx="185">
                  <c:v>75</c:v>
                </c:pt>
                <c:pt idx="186">
                  <c:v>53</c:v>
                </c:pt>
                <c:pt idx="187">
                  <c:v>42</c:v>
                </c:pt>
                <c:pt idx="188">
                  <c:v>58</c:v>
                </c:pt>
                <c:pt idx="189">
                  <c:v>73</c:v>
                </c:pt>
                <c:pt idx="190">
                  <c:v>70</c:v>
                </c:pt>
                <c:pt idx="191">
                  <c:v>73</c:v>
                </c:pt>
                <c:pt idx="192">
                  <c:v>44</c:v>
                </c:pt>
                <c:pt idx="193">
                  <c:v>55</c:v>
                </c:pt>
                <c:pt idx="194">
                  <c:v>53</c:v>
                </c:pt>
                <c:pt idx="195">
                  <c:v>66</c:v>
                </c:pt>
                <c:pt idx="196">
                  <c:v>62</c:v>
                </c:pt>
                <c:pt idx="197">
                  <c:v>50</c:v>
                </c:pt>
                <c:pt idx="198">
                  <c:v>79</c:v>
                </c:pt>
                <c:pt idx="199">
                  <c:v>54</c:v>
                </c:pt>
                <c:pt idx="200">
                  <c:v>76</c:v>
                </c:pt>
                <c:pt idx="201">
                  <c:v>67</c:v>
                </c:pt>
                <c:pt idx="202">
                  <c:v>48</c:v>
                </c:pt>
                <c:pt idx="203">
                  <c:v>50</c:v>
                </c:pt>
                <c:pt idx="204">
                  <c:v>52</c:v>
                </c:pt>
                <c:pt idx="205">
                  <c:v>73</c:v>
                </c:pt>
                <c:pt idx="206">
                  <c:v>56</c:v>
                </c:pt>
                <c:pt idx="207">
                  <c:v>47</c:v>
                </c:pt>
                <c:pt idx="208">
                  <c:v>53</c:v>
                </c:pt>
                <c:pt idx="209">
                  <c:v>46</c:v>
                </c:pt>
                <c:pt idx="210">
                  <c:v>52</c:v>
                </c:pt>
                <c:pt idx="211">
                  <c:v>50</c:v>
                </c:pt>
                <c:pt idx="212">
                  <c:v>72</c:v>
                </c:pt>
                <c:pt idx="213">
                  <c:v>70</c:v>
                </c:pt>
                <c:pt idx="214">
                  <c:v>63</c:v>
                </c:pt>
                <c:pt idx="215">
                  <c:v>53</c:v>
                </c:pt>
                <c:pt idx="216">
                  <c:v>85</c:v>
                </c:pt>
                <c:pt idx="217">
                  <c:v>71</c:v>
                </c:pt>
                <c:pt idx="218">
                  <c:v>76</c:v>
                </c:pt>
                <c:pt idx="219">
                  <c:v>77</c:v>
                </c:pt>
                <c:pt idx="220">
                  <c:v>90</c:v>
                </c:pt>
                <c:pt idx="221">
                  <c:v>48</c:v>
                </c:pt>
                <c:pt idx="222">
                  <c:v>63</c:v>
                </c:pt>
                <c:pt idx="223">
                  <c:v>53</c:v>
                </c:pt>
                <c:pt idx="224">
                  <c:v>57</c:v>
                </c:pt>
                <c:pt idx="225">
                  <c:v>77</c:v>
                </c:pt>
                <c:pt idx="226">
                  <c:v>72</c:v>
                </c:pt>
                <c:pt idx="227">
                  <c:v>58</c:v>
                </c:pt>
                <c:pt idx="228">
                  <c:v>72</c:v>
                </c:pt>
                <c:pt idx="229">
                  <c:v>50</c:v>
                </c:pt>
                <c:pt idx="230">
                  <c:v>58</c:v>
                </c:pt>
                <c:pt idx="231">
                  <c:v>77</c:v>
                </c:pt>
                <c:pt idx="232">
                  <c:v>53</c:v>
                </c:pt>
                <c:pt idx="233">
                  <c:v>52</c:v>
                </c:pt>
                <c:pt idx="234">
                  <c:v>60</c:v>
                </c:pt>
                <c:pt idx="235">
                  <c:v>64</c:v>
                </c:pt>
                <c:pt idx="236">
                  <c:v>58</c:v>
                </c:pt>
                <c:pt idx="237">
                  <c:v>67</c:v>
                </c:pt>
                <c:pt idx="238">
                  <c:v>73</c:v>
                </c:pt>
                <c:pt idx="239">
                  <c:v>54</c:v>
                </c:pt>
                <c:pt idx="240">
                  <c:v>59</c:v>
                </c:pt>
                <c:pt idx="241">
                  <c:v>69</c:v>
                </c:pt>
                <c:pt idx="242">
                  <c:v>75</c:v>
                </c:pt>
                <c:pt idx="243">
                  <c:v>49</c:v>
                </c:pt>
                <c:pt idx="244">
                  <c:v>92</c:v>
                </c:pt>
                <c:pt idx="245">
                  <c:v>81</c:v>
                </c:pt>
                <c:pt idx="246">
                  <c:v>56</c:v>
                </c:pt>
                <c:pt idx="247">
                  <c:v>61</c:v>
                </c:pt>
                <c:pt idx="248">
                  <c:v>61</c:v>
                </c:pt>
                <c:pt idx="249">
                  <c:v>35</c:v>
                </c:pt>
                <c:pt idx="250">
                  <c:v>67</c:v>
                </c:pt>
                <c:pt idx="251">
                  <c:v>33</c:v>
                </c:pt>
                <c:pt idx="252">
                  <c:v>53</c:v>
                </c:pt>
                <c:pt idx="253">
                  <c:v>71</c:v>
                </c:pt>
                <c:pt idx="254">
                  <c:v>58</c:v>
                </c:pt>
                <c:pt idx="255">
                  <c:v>67</c:v>
                </c:pt>
                <c:pt idx="256">
                  <c:v>44</c:v>
                </c:pt>
                <c:pt idx="257">
                  <c:v>56</c:v>
                </c:pt>
                <c:pt idx="258">
                  <c:v>60</c:v>
                </c:pt>
                <c:pt idx="259">
                  <c:v>79</c:v>
                </c:pt>
                <c:pt idx="260">
                  <c:v>56</c:v>
                </c:pt>
                <c:pt idx="261">
                  <c:v>61</c:v>
                </c:pt>
                <c:pt idx="262">
                  <c:v>69</c:v>
                </c:pt>
                <c:pt idx="263">
                  <c:v>67</c:v>
                </c:pt>
                <c:pt idx="264">
                  <c:v>48</c:v>
                </c:pt>
                <c:pt idx="265">
                  <c:v>60</c:v>
                </c:pt>
                <c:pt idx="266">
                  <c:v>81</c:v>
                </c:pt>
                <c:pt idx="267">
                  <c:v>43</c:v>
                </c:pt>
                <c:pt idx="268">
                  <c:v>85</c:v>
                </c:pt>
                <c:pt idx="269">
                  <c:v>64</c:v>
                </c:pt>
                <c:pt idx="270">
                  <c:v>68</c:v>
                </c:pt>
                <c:pt idx="271">
                  <c:v>63</c:v>
                </c:pt>
                <c:pt idx="272">
                  <c:v>58</c:v>
                </c:pt>
                <c:pt idx="273">
                  <c:v>37</c:v>
                </c:pt>
                <c:pt idx="274">
                  <c:v>54</c:v>
                </c:pt>
                <c:pt idx="275">
                  <c:v>76</c:v>
                </c:pt>
                <c:pt idx="276">
                  <c:v>53</c:v>
                </c:pt>
                <c:pt idx="277">
                  <c:v>58</c:v>
                </c:pt>
                <c:pt idx="278">
                  <c:v>61</c:v>
                </c:pt>
                <c:pt idx="279">
                  <c:v>45</c:v>
                </c:pt>
                <c:pt idx="280">
                  <c:v>70</c:v>
                </c:pt>
                <c:pt idx="281">
                  <c:v>82</c:v>
                </c:pt>
                <c:pt idx="282">
                  <c:v>39</c:v>
                </c:pt>
                <c:pt idx="283">
                  <c:v>83</c:v>
                </c:pt>
                <c:pt idx="284">
                  <c:v>57</c:v>
                </c:pt>
                <c:pt idx="285">
                  <c:v>75</c:v>
                </c:pt>
                <c:pt idx="286">
                  <c:v>55</c:v>
                </c:pt>
                <c:pt idx="287">
                  <c:v>48</c:v>
                </c:pt>
                <c:pt idx="288">
                  <c:v>59</c:v>
                </c:pt>
                <c:pt idx="289">
                  <c:v>44</c:v>
                </c:pt>
                <c:pt idx="290">
                  <c:v>75</c:v>
                </c:pt>
                <c:pt idx="291">
                  <c:v>49</c:v>
                </c:pt>
                <c:pt idx="292">
                  <c:v>48</c:v>
                </c:pt>
                <c:pt idx="293">
                  <c:v>53</c:v>
                </c:pt>
                <c:pt idx="294">
                  <c:v>59</c:v>
                </c:pt>
                <c:pt idx="295">
                  <c:v>56</c:v>
                </c:pt>
                <c:pt idx="296">
                  <c:v>79</c:v>
                </c:pt>
                <c:pt idx="297">
                  <c:v>60</c:v>
                </c:pt>
                <c:pt idx="298">
                  <c:v>60</c:v>
                </c:pt>
                <c:pt idx="299">
                  <c:v>50</c:v>
                </c:pt>
                <c:pt idx="300">
                  <c:v>45</c:v>
                </c:pt>
                <c:pt idx="301">
                  <c:v>40</c:v>
                </c:pt>
                <c:pt idx="302">
                  <c:v>64</c:v>
                </c:pt>
                <c:pt idx="303">
                  <c:v>64</c:v>
                </c:pt>
                <c:pt idx="304">
                  <c:v>86</c:v>
                </c:pt>
                <c:pt idx="305">
                  <c:v>82</c:v>
                </c:pt>
                <c:pt idx="306">
                  <c:v>55</c:v>
                </c:pt>
                <c:pt idx="307">
                  <c:v>47</c:v>
                </c:pt>
                <c:pt idx="308">
                  <c:v>57</c:v>
                </c:pt>
                <c:pt idx="309">
                  <c:v>83</c:v>
                </c:pt>
                <c:pt idx="310">
                  <c:v>43</c:v>
                </c:pt>
                <c:pt idx="311">
                  <c:v>65</c:v>
                </c:pt>
                <c:pt idx="312">
                  <c:v>88</c:v>
                </c:pt>
                <c:pt idx="313">
                  <c:v>63</c:v>
                </c:pt>
                <c:pt idx="314">
                  <c:v>32</c:v>
                </c:pt>
                <c:pt idx="315">
                  <c:v>55</c:v>
                </c:pt>
                <c:pt idx="316">
                  <c:v>83</c:v>
                </c:pt>
                <c:pt idx="317">
                  <c:v>45</c:v>
                </c:pt>
                <c:pt idx="318">
                  <c:v>54</c:v>
                </c:pt>
                <c:pt idx="319">
                  <c:v>64</c:v>
                </c:pt>
                <c:pt idx="320">
                  <c:v>59</c:v>
                </c:pt>
                <c:pt idx="321">
                  <c:v>81</c:v>
                </c:pt>
                <c:pt idx="322">
                  <c:v>52</c:v>
                </c:pt>
                <c:pt idx="323">
                  <c:v>74</c:v>
                </c:pt>
                <c:pt idx="324">
                  <c:v>71</c:v>
                </c:pt>
                <c:pt idx="325">
                  <c:v>49</c:v>
                </c:pt>
                <c:pt idx="326">
                  <c:v>87</c:v>
                </c:pt>
                <c:pt idx="327">
                  <c:v>44</c:v>
                </c:pt>
                <c:pt idx="328">
                  <c:v>64</c:v>
                </c:pt>
                <c:pt idx="329">
                  <c:v>62</c:v>
                </c:pt>
                <c:pt idx="330">
                  <c:v>44</c:v>
                </c:pt>
                <c:pt idx="331">
                  <c:v>54</c:v>
                </c:pt>
                <c:pt idx="332">
                  <c:v>60</c:v>
                </c:pt>
                <c:pt idx="333">
                  <c:v>73</c:v>
                </c:pt>
                <c:pt idx="334">
                  <c:v>62</c:v>
                </c:pt>
                <c:pt idx="335">
                  <c:v>54</c:v>
                </c:pt>
                <c:pt idx="336">
                  <c:v>70</c:v>
                </c:pt>
                <c:pt idx="337">
                  <c:v>49</c:v>
                </c:pt>
                <c:pt idx="338">
                  <c:v>77</c:v>
                </c:pt>
                <c:pt idx="339">
                  <c:v>59</c:v>
                </c:pt>
                <c:pt idx="340">
                  <c:v>67</c:v>
                </c:pt>
                <c:pt idx="341">
                  <c:v>79</c:v>
                </c:pt>
                <c:pt idx="342">
                  <c:v>61</c:v>
                </c:pt>
                <c:pt idx="343">
                  <c:v>27</c:v>
                </c:pt>
                <c:pt idx="344">
                  <c:v>61</c:v>
                </c:pt>
                <c:pt idx="345">
                  <c:v>55</c:v>
                </c:pt>
                <c:pt idx="346">
                  <c:v>48</c:v>
                </c:pt>
                <c:pt idx="347">
                  <c:v>66</c:v>
                </c:pt>
                <c:pt idx="348">
                  <c:v>75</c:v>
                </c:pt>
                <c:pt idx="349">
                  <c:v>48</c:v>
                </c:pt>
                <c:pt idx="350">
                  <c:v>66</c:v>
                </c:pt>
                <c:pt idx="351">
                  <c:v>58</c:v>
                </c:pt>
                <c:pt idx="352">
                  <c:v>65</c:v>
                </c:pt>
                <c:pt idx="353">
                  <c:v>66</c:v>
                </c:pt>
                <c:pt idx="354">
                  <c:v>71</c:v>
                </c:pt>
                <c:pt idx="355">
                  <c:v>65</c:v>
                </c:pt>
                <c:pt idx="356">
                  <c:v>51</c:v>
                </c:pt>
                <c:pt idx="357">
                  <c:v>56</c:v>
                </c:pt>
                <c:pt idx="358">
                  <c:v>54</c:v>
                </c:pt>
                <c:pt idx="359">
                  <c:v>56</c:v>
                </c:pt>
                <c:pt idx="360">
                  <c:v>65</c:v>
                </c:pt>
                <c:pt idx="361">
                  <c:v>60</c:v>
                </c:pt>
                <c:pt idx="362">
                  <c:v>51</c:v>
                </c:pt>
                <c:pt idx="363">
                  <c:v>60</c:v>
                </c:pt>
                <c:pt idx="364">
                  <c:v>47</c:v>
                </c:pt>
                <c:pt idx="365">
                  <c:v>60</c:v>
                </c:pt>
                <c:pt idx="366">
                  <c:v>68</c:v>
                </c:pt>
                <c:pt idx="367">
                  <c:v>43</c:v>
                </c:pt>
                <c:pt idx="368">
                  <c:v>58</c:v>
                </c:pt>
                <c:pt idx="369">
                  <c:v>80</c:v>
                </c:pt>
                <c:pt idx="370">
                  <c:v>41</c:v>
                </c:pt>
                <c:pt idx="371">
                  <c:v>61</c:v>
                </c:pt>
                <c:pt idx="372">
                  <c:v>61</c:v>
                </c:pt>
                <c:pt idx="373">
                  <c:v>39</c:v>
                </c:pt>
                <c:pt idx="374">
                  <c:v>67</c:v>
                </c:pt>
                <c:pt idx="375">
                  <c:v>56</c:v>
                </c:pt>
                <c:pt idx="376">
                  <c:v>46</c:v>
                </c:pt>
                <c:pt idx="377">
                  <c:v>84</c:v>
                </c:pt>
                <c:pt idx="378">
                  <c:v>81</c:v>
                </c:pt>
                <c:pt idx="379">
                  <c:v>60</c:v>
                </c:pt>
                <c:pt idx="380">
                  <c:v>43</c:v>
                </c:pt>
                <c:pt idx="381">
                  <c:v>66</c:v>
                </c:pt>
                <c:pt idx="382">
                  <c:v>59</c:v>
                </c:pt>
                <c:pt idx="383">
                  <c:v>74</c:v>
                </c:pt>
                <c:pt idx="384">
                  <c:v>80</c:v>
                </c:pt>
                <c:pt idx="385">
                  <c:v>60</c:v>
                </c:pt>
                <c:pt idx="386">
                  <c:v>52</c:v>
                </c:pt>
                <c:pt idx="387">
                  <c:v>49</c:v>
                </c:pt>
                <c:pt idx="388">
                  <c:v>51</c:v>
                </c:pt>
                <c:pt idx="389">
                  <c:v>44</c:v>
                </c:pt>
                <c:pt idx="390">
                  <c:v>60</c:v>
                </c:pt>
                <c:pt idx="391">
                  <c:v>56</c:v>
                </c:pt>
                <c:pt idx="392">
                  <c:v>44</c:v>
                </c:pt>
                <c:pt idx="393">
                  <c:v>51</c:v>
                </c:pt>
                <c:pt idx="394">
                  <c:v>53</c:v>
                </c:pt>
                <c:pt idx="395">
                  <c:v>50</c:v>
                </c:pt>
                <c:pt idx="396">
                  <c:v>58</c:v>
                </c:pt>
                <c:pt idx="397">
                  <c:v>65</c:v>
                </c:pt>
                <c:pt idx="398">
                  <c:v>69</c:v>
                </c:pt>
                <c:pt idx="399">
                  <c:v>70</c:v>
                </c:pt>
                <c:pt idx="400">
                  <c:v>90</c:v>
                </c:pt>
                <c:pt idx="401">
                  <c:v>45</c:v>
                </c:pt>
                <c:pt idx="402">
                  <c:v>73</c:v>
                </c:pt>
                <c:pt idx="403">
                  <c:v>59</c:v>
                </c:pt>
                <c:pt idx="404">
                  <c:v>54</c:v>
                </c:pt>
                <c:pt idx="405">
                  <c:v>50</c:v>
                </c:pt>
                <c:pt idx="406">
                  <c:v>81</c:v>
                </c:pt>
                <c:pt idx="407">
                  <c:v>68</c:v>
                </c:pt>
                <c:pt idx="408">
                  <c:v>79</c:v>
                </c:pt>
                <c:pt idx="409">
                  <c:v>50</c:v>
                </c:pt>
                <c:pt idx="410">
                  <c:v>59</c:v>
                </c:pt>
                <c:pt idx="411">
                  <c:v>33</c:v>
                </c:pt>
                <c:pt idx="412">
                  <c:v>42</c:v>
                </c:pt>
                <c:pt idx="413">
                  <c:v>65</c:v>
                </c:pt>
                <c:pt idx="414">
                  <c:v>68</c:v>
                </c:pt>
                <c:pt idx="415">
                  <c:v>48</c:v>
                </c:pt>
                <c:pt idx="416">
                  <c:v>81</c:v>
                </c:pt>
                <c:pt idx="417">
                  <c:v>75</c:v>
                </c:pt>
                <c:pt idx="418">
                  <c:v>75</c:v>
                </c:pt>
                <c:pt idx="419">
                  <c:v>49</c:v>
                </c:pt>
                <c:pt idx="420">
                  <c:v>44</c:v>
                </c:pt>
                <c:pt idx="421">
                  <c:v>50</c:v>
                </c:pt>
                <c:pt idx="422">
                  <c:v>67</c:v>
                </c:pt>
                <c:pt idx="423">
                  <c:v>60</c:v>
                </c:pt>
                <c:pt idx="424">
                  <c:v>58</c:v>
                </c:pt>
                <c:pt idx="425">
                  <c:v>61</c:v>
                </c:pt>
                <c:pt idx="426">
                  <c:v>50</c:v>
                </c:pt>
                <c:pt idx="427">
                  <c:v>69</c:v>
                </c:pt>
                <c:pt idx="428">
                  <c:v>63</c:v>
                </c:pt>
                <c:pt idx="429">
                  <c:v>68</c:v>
                </c:pt>
                <c:pt idx="430">
                  <c:v>57</c:v>
                </c:pt>
                <c:pt idx="431">
                  <c:v>64</c:v>
                </c:pt>
                <c:pt idx="432">
                  <c:v>70</c:v>
                </c:pt>
                <c:pt idx="433">
                  <c:v>75</c:v>
                </c:pt>
                <c:pt idx="434">
                  <c:v>55</c:v>
                </c:pt>
                <c:pt idx="435">
                  <c:v>77</c:v>
                </c:pt>
                <c:pt idx="436">
                  <c:v>77</c:v>
                </c:pt>
                <c:pt idx="437">
                  <c:v>82</c:v>
                </c:pt>
                <c:pt idx="438">
                  <c:v>37</c:v>
                </c:pt>
                <c:pt idx="439">
                  <c:v>53</c:v>
                </c:pt>
                <c:pt idx="440">
                  <c:v>79</c:v>
                </c:pt>
                <c:pt idx="441">
                  <c:v>68</c:v>
                </c:pt>
                <c:pt idx="442">
                  <c:v>82</c:v>
                </c:pt>
                <c:pt idx="443">
                  <c:v>51</c:v>
                </c:pt>
                <c:pt idx="444">
                  <c:v>71</c:v>
                </c:pt>
                <c:pt idx="445">
                  <c:v>59</c:v>
                </c:pt>
                <c:pt idx="446">
                  <c:v>36</c:v>
                </c:pt>
                <c:pt idx="447">
                  <c:v>76</c:v>
                </c:pt>
                <c:pt idx="448">
                  <c:v>77</c:v>
                </c:pt>
                <c:pt idx="449">
                  <c:v>52</c:v>
                </c:pt>
                <c:pt idx="450">
                  <c:v>33</c:v>
                </c:pt>
                <c:pt idx="451">
                  <c:v>65</c:v>
                </c:pt>
                <c:pt idx="452">
                  <c:v>60</c:v>
                </c:pt>
                <c:pt idx="453">
                  <c:v>49</c:v>
                </c:pt>
                <c:pt idx="454">
                  <c:v>73</c:v>
                </c:pt>
                <c:pt idx="455">
                  <c:v>61</c:v>
                </c:pt>
                <c:pt idx="456">
                  <c:v>64</c:v>
                </c:pt>
                <c:pt idx="457">
                  <c:v>55</c:v>
                </c:pt>
                <c:pt idx="458">
                  <c:v>93</c:v>
                </c:pt>
                <c:pt idx="459">
                  <c:v>63</c:v>
                </c:pt>
                <c:pt idx="460">
                  <c:v>39</c:v>
                </c:pt>
                <c:pt idx="461">
                  <c:v>35</c:v>
                </c:pt>
                <c:pt idx="462">
                  <c:v>45</c:v>
                </c:pt>
                <c:pt idx="463">
                  <c:v>63</c:v>
                </c:pt>
                <c:pt idx="464">
                  <c:v>65</c:v>
                </c:pt>
                <c:pt idx="465">
                  <c:v>42</c:v>
                </c:pt>
                <c:pt idx="466">
                  <c:v>87</c:v>
                </c:pt>
                <c:pt idx="467">
                  <c:v>62</c:v>
                </c:pt>
                <c:pt idx="468">
                  <c:v>44</c:v>
                </c:pt>
                <c:pt idx="469">
                  <c:v>79</c:v>
                </c:pt>
                <c:pt idx="470">
                  <c:v>58</c:v>
                </c:pt>
                <c:pt idx="471">
                  <c:v>76</c:v>
                </c:pt>
                <c:pt idx="472">
                  <c:v>75</c:v>
                </c:pt>
                <c:pt idx="473">
                  <c:v>43</c:v>
                </c:pt>
                <c:pt idx="474">
                  <c:v>60</c:v>
                </c:pt>
                <c:pt idx="475">
                  <c:v>37</c:v>
                </c:pt>
                <c:pt idx="476">
                  <c:v>72</c:v>
                </c:pt>
                <c:pt idx="477">
                  <c:v>29</c:v>
                </c:pt>
                <c:pt idx="478">
                  <c:v>63</c:v>
                </c:pt>
                <c:pt idx="479">
                  <c:v>73</c:v>
                </c:pt>
                <c:pt idx="480">
                  <c:v>57</c:v>
                </c:pt>
                <c:pt idx="481">
                  <c:v>66</c:v>
                </c:pt>
                <c:pt idx="482">
                  <c:v>24</c:v>
                </c:pt>
                <c:pt idx="483">
                  <c:v>69</c:v>
                </c:pt>
                <c:pt idx="484">
                  <c:v>70</c:v>
                </c:pt>
                <c:pt idx="485">
                  <c:v>44</c:v>
                </c:pt>
                <c:pt idx="486">
                  <c:v>53</c:v>
                </c:pt>
                <c:pt idx="487">
                  <c:v>49</c:v>
                </c:pt>
                <c:pt idx="488">
                  <c:v>61</c:v>
                </c:pt>
                <c:pt idx="489">
                  <c:v>52</c:v>
                </c:pt>
                <c:pt idx="490">
                  <c:v>68</c:v>
                </c:pt>
                <c:pt idx="491">
                  <c:v>35</c:v>
                </c:pt>
                <c:pt idx="492">
                  <c:v>53</c:v>
                </c:pt>
                <c:pt idx="493">
                  <c:v>51</c:v>
                </c:pt>
                <c:pt idx="494">
                  <c:v>66</c:v>
                </c:pt>
                <c:pt idx="495">
                  <c:v>57</c:v>
                </c:pt>
                <c:pt idx="496">
                  <c:v>50</c:v>
                </c:pt>
                <c:pt idx="497">
                  <c:v>45</c:v>
                </c:pt>
                <c:pt idx="498">
                  <c:v>58</c:v>
                </c:pt>
                <c:pt idx="499">
                  <c:v>73</c:v>
                </c:pt>
                <c:pt idx="500">
                  <c:v>52</c:v>
                </c:pt>
                <c:pt idx="501">
                  <c:v>49</c:v>
                </c:pt>
                <c:pt idx="502">
                  <c:v>60</c:v>
                </c:pt>
                <c:pt idx="503">
                  <c:v>67</c:v>
                </c:pt>
                <c:pt idx="504">
                  <c:v>68</c:v>
                </c:pt>
                <c:pt idx="505">
                  <c:v>52</c:v>
                </c:pt>
                <c:pt idx="506">
                  <c:v>60</c:v>
                </c:pt>
                <c:pt idx="507">
                  <c:v>56</c:v>
                </c:pt>
                <c:pt idx="508">
                  <c:v>64</c:v>
                </c:pt>
                <c:pt idx="509">
                  <c:v>69</c:v>
                </c:pt>
                <c:pt idx="510">
                  <c:v>72</c:v>
                </c:pt>
                <c:pt idx="511">
                  <c:v>68</c:v>
                </c:pt>
                <c:pt idx="512">
                  <c:v>68</c:v>
                </c:pt>
                <c:pt idx="513">
                  <c:v>53</c:v>
                </c:pt>
                <c:pt idx="514">
                  <c:v>61</c:v>
                </c:pt>
                <c:pt idx="515">
                  <c:v>46</c:v>
                </c:pt>
                <c:pt idx="516">
                  <c:v>40</c:v>
                </c:pt>
                <c:pt idx="517">
                  <c:v>42</c:v>
                </c:pt>
                <c:pt idx="518">
                  <c:v>78</c:v>
                </c:pt>
                <c:pt idx="519">
                  <c:v>56</c:v>
                </c:pt>
                <c:pt idx="520">
                  <c:v>54</c:v>
                </c:pt>
                <c:pt idx="521">
                  <c:v>46</c:v>
                </c:pt>
                <c:pt idx="522">
                  <c:v>57</c:v>
                </c:pt>
                <c:pt idx="523">
                  <c:v>86</c:v>
                </c:pt>
                <c:pt idx="524">
                  <c:v>50</c:v>
                </c:pt>
                <c:pt idx="525">
                  <c:v>51</c:v>
                </c:pt>
                <c:pt idx="526">
                  <c:v>53</c:v>
                </c:pt>
                <c:pt idx="527">
                  <c:v>53</c:v>
                </c:pt>
                <c:pt idx="528">
                  <c:v>81</c:v>
                </c:pt>
                <c:pt idx="529">
                  <c:v>54</c:v>
                </c:pt>
                <c:pt idx="530">
                  <c:v>39</c:v>
                </c:pt>
                <c:pt idx="531">
                  <c:v>44</c:v>
                </c:pt>
                <c:pt idx="532">
                  <c:v>50</c:v>
                </c:pt>
                <c:pt idx="533">
                  <c:v>74</c:v>
                </c:pt>
                <c:pt idx="534">
                  <c:v>75</c:v>
                </c:pt>
                <c:pt idx="535">
                  <c:v>92</c:v>
                </c:pt>
                <c:pt idx="536">
                  <c:v>49</c:v>
                </c:pt>
                <c:pt idx="537">
                  <c:v>85</c:v>
                </c:pt>
                <c:pt idx="538">
                  <c:v>53</c:v>
                </c:pt>
                <c:pt idx="539">
                  <c:v>74</c:v>
                </c:pt>
                <c:pt idx="540">
                  <c:v>47</c:v>
                </c:pt>
                <c:pt idx="541">
                  <c:v>59</c:v>
                </c:pt>
                <c:pt idx="542">
                  <c:v>89</c:v>
                </c:pt>
                <c:pt idx="543">
                  <c:v>75</c:v>
                </c:pt>
                <c:pt idx="544">
                  <c:v>74</c:v>
                </c:pt>
                <c:pt idx="545">
                  <c:v>87</c:v>
                </c:pt>
                <c:pt idx="546">
                  <c:v>72</c:v>
                </c:pt>
                <c:pt idx="547">
                  <c:v>59</c:v>
                </c:pt>
                <c:pt idx="548">
                  <c:v>79</c:v>
                </c:pt>
                <c:pt idx="549">
                  <c:v>69</c:v>
                </c:pt>
                <c:pt idx="550">
                  <c:v>56</c:v>
                </c:pt>
                <c:pt idx="551">
                  <c:v>80</c:v>
                </c:pt>
                <c:pt idx="552">
                  <c:v>70</c:v>
                </c:pt>
                <c:pt idx="553">
                  <c:v>83</c:v>
                </c:pt>
                <c:pt idx="554">
                  <c:v>56</c:v>
                </c:pt>
                <c:pt idx="555">
                  <c:v>44</c:v>
                </c:pt>
                <c:pt idx="556">
                  <c:v>57</c:v>
                </c:pt>
                <c:pt idx="557">
                  <c:v>66</c:v>
                </c:pt>
                <c:pt idx="558">
                  <c:v>55</c:v>
                </c:pt>
                <c:pt idx="559">
                  <c:v>80</c:v>
                </c:pt>
                <c:pt idx="560">
                  <c:v>82</c:v>
                </c:pt>
                <c:pt idx="561">
                  <c:v>81</c:v>
                </c:pt>
                <c:pt idx="562">
                  <c:v>72</c:v>
                </c:pt>
                <c:pt idx="563">
                  <c:v>86</c:v>
                </c:pt>
                <c:pt idx="564">
                  <c:v>60</c:v>
                </c:pt>
                <c:pt idx="565">
                  <c:v>50</c:v>
                </c:pt>
                <c:pt idx="566">
                  <c:v>65</c:v>
                </c:pt>
                <c:pt idx="567">
                  <c:v>65</c:v>
                </c:pt>
                <c:pt idx="568">
                  <c:v>51</c:v>
                </c:pt>
                <c:pt idx="569">
                  <c:v>52</c:v>
                </c:pt>
                <c:pt idx="570">
                  <c:v>67</c:v>
                </c:pt>
                <c:pt idx="571">
                  <c:v>43</c:v>
                </c:pt>
                <c:pt idx="572">
                  <c:v>47</c:v>
                </c:pt>
                <c:pt idx="573">
                  <c:v>60</c:v>
                </c:pt>
                <c:pt idx="574">
                  <c:v>70</c:v>
                </c:pt>
                <c:pt idx="575">
                  <c:v>73</c:v>
                </c:pt>
                <c:pt idx="576">
                  <c:v>50</c:v>
                </c:pt>
                <c:pt idx="577">
                  <c:v>36</c:v>
                </c:pt>
                <c:pt idx="578">
                  <c:v>59</c:v>
                </c:pt>
                <c:pt idx="579">
                  <c:v>75</c:v>
                </c:pt>
                <c:pt idx="580">
                  <c:v>56</c:v>
                </c:pt>
                <c:pt idx="581">
                  <c:v>88</c:v>
                </c:pt>
                <c:pt idx="582">
                  <c:v>96</c:v>
                </c:pt>
                <c:pt idx="583">
                  <c:v>43</c:v>
                </c:pt>
                <c:pt idx="584">
                  <c:v>43</c:v>
                </c:pt>
                <c:pt idx="585">
                  <c:v>58</c:v>
                </c:pt>
                <c:pt idx="586">
                  <c:v>55</c:v>
                </c:pt>
                <c:pt idx="587">
                  <c:v>64</c:v>
                </c:pt>
                <c:pt idx="588">
                  <c:v>57</c:v>
                </c:pt>
                <c:pt idx="589">
                  <c:v>55</c:v>
                </c:pt>
                <c:pt idx="590">
                  <c:v>63</c:v>
                </c:pt>
                <c:pt idx="591">
                  <c:v>50</c:v>
                </c:pt>
                <c:pt idx="592">
                  <c:v>67</c:v>
                </c:pt>
                <c:pt idx="593">
                  <c:v>52</c:v>
                </c:pt>
                <c:pt idx="594">
                  <c:v>74</c:v>
                </c:pt>
                <c:pt idx="595">
                  <c:v>53</c:v>
                </c:pt>
                <c:pt idx="596">
                  <c:v>49</c:v>
                </c:pt>
                <c:pt idx="597">
                  <c:v>48</c:v>
                </c:pt>
                <c:pt idx="598">
                  <c:v>80</c:v>
                </c:pt>
                <c:pt idx="599">
                  <c:v>73</c:v>
                </c:pt>
                <c:pt idx="600">
                  <c:v>38</c:v>
                </c:pt>
                <c:pt idx="601">
                  <c:v>79</c:v>
                </c:pt>
                <c:pt idx="602">
                  <c:v>78</c:v>
                </c:pt>
                <c:pt idx="603">
                  <c:v>82</c:v>
                </c:pt>
                <c:pt idx="604">
                  <c:v>55</c:v>
                </c:pt>
                <c:pt idx="605">
                  <c:v>69</c:v>
                </c:pt>
                <c:pt idx="606">
                  <c:v>62</c:v>
                </c:pt>
                <c:pt idx="607">
                  <c:v>75</c:v>
                </c:pt>
                <c:pt idx="608">
                  <c:v>40</c:v>
                </c:pt>
                <c:pt idx="609">
                  <c:v>55</c:v>
                </c:pt>
                <c:pt idx="610">
                  <c:v>53</c:v>
                </c:pt>
                <c:pt idx="611">
                  <c:v>76</c:v>
                </c:pt>
                <c:pt idx="612">
                  <c:v>50</c:v>
                </c:pt>
                <c:pt idx="613">
                  <c:v>43</c:v>
                </c:pt>
                <c:pt idx="614">
                  <c:v>45</c:v>
                </c:pt>
                <c:pt idx="615">
                  <c:v>63</c:v>
                </c:pt>
                <c:pt idx="616">
                  <c:v>37</c:v>
                </c:pt>
                <c:pt idx="617">
                  <c:v>54</c:v>
                </c:pt>
                <c:pt idx="618">
                  <c:v>35</c:v>
                </c:pt>
                <c:pt idx="619">
                  <c:v>44</c:v>
                </c:pt>
                <c:pt idx="620">
                  <c:v>30</c:v>
                </c:pt>
                <c:pt idx="621">
                  <c:v>44</c:v>
                </c:pt>
                <c:pt idx="622">
                  <c:v>59</c:v>
                </c:pt>
                <c:pt idx="623">
                  <c:v>72</c:v>
                </c:pt>
                <c:pt idx="624">
                  <c:v>62</c:v>
                </c:pt>
                <c:pt idx="625">
                  <c:v>49</c:v>
                </c:pt>
                <c:pt idx="626">
                  <c:v>44</c:v>
                </c:pt>
                <c:pt idx="627">
                  <c:v>88</c:v>
                </c:pt>
                <c:pt idx="628">
                  <c:v>58</c:v>
                </c:pt>
                <c:pt idx="629">
                  <c:v>45</c:v>
                </c:pt>
                <c:pt idx="630">
                  <c:v>76</c:v>
                </c:pt>
                <c:pt idx="631">
                  <c:v>34</c:v>
                </c:pt>
                <c:pt idx="632">
                  <c:v>61</c:v>
                </c:pt>
                <c:pt idx="633">
                  <c:v>48</c:v>
                </c:pt>
                <c:pt idx="634">
                  <c:v>46</c:v>
                </c:pt>
                <c:pt idx="635">
                  <c:v>78</c:v>
                </c:pt>
                <c:pt idx="636">
                  <c:v>44</c:v>
                </c:pt>
                <c:pt idx="637">
                  <c:v>54</c:v>
                </c:pt>
                <c:pt idx="638">
                  <c:v>46</c:v>
                </c:pt>
                <c:pt idx="639">
                  <c:v>58</c:v>
                </c:pt>
                <c:pt idx="640">
                  <c:v>38</c:v>
                </c:pt>
                <c:pt idx="641">
                  <c:v>65</c:v>
                </c:pt>
                <c:pt idx="642">
                  <c:v>57</c:v>
                </c:pt>
                <c:pt idx="643">
                  <c:v>51</c:v>
                </c:pt>
                <c:pt idx="644">
                  <c:v>56</c:v>
                </c:pt>
                <c:pt idx="645">
                  <c:v>83</c:v>
                </c:pt>
                <c:pt idx="646">
                  <c:v>65</c:v>
                </c:pt>
                <c:pt idx="647">
                  <c:v>33</c:v>
                </c:pt>
                <c:pt idx="648">
                  <c:v>66</c:v>
                </c:pt>
                <c:pt idx="649">
                  <c:v>64</c:v>
                </c:pt>
                <c:pt idx="650">
                  <c:v>43</c:v>
                </c:pt>
                <c:pt idx="651">
                  <c:v>74</c:v>
                </c:pt>
                <c:pt idx="652">
                  <c:v>59</c:v>
                </c:pt>
                <c:pt idx="653">
                  <c:v>59</c:v>
                </c:pt>
                <c:pt idx="654">
                  <c:v>74</c:v>
                </c:pt>
                <c:pt idx="655">
                  <c:v>82</c:v>
                </c:pt>
                <c:pt idx="656">
                  <c:v>69</c:v>
                </c:pt>
                <c:pt idx="657">
                  <c:v>77</c:v>
                </c:pt>
                <c:pt idx="658">
                  <c:v>71</c:v>
                </c:pt>
                <c:pt idx="659">
                  <c:v>67</c:v>
                </c:pt>
                <c:pt idx="660">
                  <c:v>44</c:v>
                </c:pt>
                <c:pt idx="661">
                  <c:v>85</c:v>
                </c:pt>
                <c:pt idx="662">
                  <c:v>45</c:v>
                </c:pt>
                <c:pt idx="663">
                  <c:v>56</c:v>
                </c:pt>
                <c:pt idx="664">
                  <c:v>64</c:v>
                </c:pt>
                <c:pt idx="665">
                  <c:v>65</c:v>
                </c:pt>
                <c:pt idx="666">
                  <c:v>65</c:v>
                </c:pt>
                <c:pt idx="667">
                  <c:v>90</c:v>
                </c:pt>
                <c:pt idx="668">
                  <c:v>56</c:v>
                </c:pt>
                <c:pt idx="669">
                  <c:v>70</c:v>
                </c:pt>
                <c:pt idx="670">
                  <c:v>48</c:v>
                </c:pt>
                <c:pt idx="671">
                  <c:v>75</c:v>
                </c:pt>
                <c:pt idx="672">
                  <c:v>81</c:v>
                </c:pt>
                <c:pt idx="673">
                  <c:v>87</c:v>
                </c:pt>
                <c:pt idx="674">
                  <c:v>75</c:v>
                </c:pt>
                <c:pt idx="675">
                  <c:v>76</c:v>
                </c:pt>
                <c:pt idx="676">
                  <c:v>60</c:v>
                </c:pt>
                <c:pt idx="677">
                  <c:v>89</c:v>
                </c:pt>
                <c:pt idx="678">
                  <c:v>75</c:v>
                </c:pt>
                <c:pt idx="679">
                  <c:v>74</c:v>
                </c:pt>
                <c:pt idx="680">
                  <c:v>84</c:v>
                </c:pt>
                <c:pt idx="681">
                  <c:v>76</c:v>
                </c:pt>
                <c:pt idx="682">
                  <c:v>68</c:v>
                </c:pt>
                <c:pt idx="683">
                  <c:v>59</c:v>
                </c:pt>
                <c:pt idx="684">
                  <c:v>81</c:v>
                </c:pt>
                <c:pt idx="685">
                  <c:v>80</c:v>
                </c:pt>
                <c:pt idx="686">
                  <c:v>71</c:v>
                </c:pt>
                <c:pt idx="687">
                  <c:v>59</c:v>
                </c:pt>
                <c:pt idx="688">
                  <c:v>79</c:v>
                </c:pt>
                <c:pt idx="689">
                  <c:v>82</c:v>
                </c:pt>
                <c:pt idx="690">
                  <c:v>48</c:v>
                </c:pt>
                <c:pt idx="691">
                  <c:v>53</c:v>
                </c:pt>
                <c:pt idx="692">
                  <c:v>38</c:v>
                </c:pt>
                <c:pt idx="693">
                  <c:v>68</c:v>
                </c:pt>
                <c:pt idx="694">
                  <c:v>43</c:v>
                </c:pt>
                <c:pt idx="695">
                  <c:v>41</c:v>
                </c:pt>
                <c:pt idx="696">
                  <c:v>53</c:v>
                </c:pt>
                <c:pt idx="697">
                  <c:v>32</c:v>
                </c:pt>
                <c:pt idx="698">
                  <c:v>45</c:v>
                </c:pt>
                <c:pt idx="699">
                  <c:v>65</c:v>
                </c:pt>
                <c:pt idx="700">
                  <c:v>93</c:v>
                </c:pt>
                <c:pt idx="701">
                  <c:v>56</c:v>
                </c:pt>
                <c:pt idx="702">
                  <c:v>51</c:v>
                </c:pt>
                <c:pt idx="703">
                  <c:v>75</c:v>
                </c:pt>
                <c:pt idx="704">
                  <c:v>89</c:v>
                </c:pt>
                <c:pt idx="705">
                  <c:v>65</c:v>
                </c:pt>
                <c:pt idx="706">
                  <c:v>75</c:v>
                </c:pt>
                <c:pt idx="707">
                  <c:v>82</c:v>
                </c:pt>
                <c:pt idx="708">
                  <c:v>62</c:v>
                </c:pt>
                <c:pt idx="709">
                  <c:v>49</c:v>
                </c:pt>
                <c:pt idx="710">
                  <c:v>76</c:v>
                </c:pt>
                <c:pt idx="711">
                  <c:v>69</c:v>
                </c:pt>
                <c:pt idx="712">
                  <c:v>69</c:v>
                </c:pt>
                <c:pt idx="713">
                  <c:v>55</c:v>
                </c:pt>
                <c:pt idx="714">
                  <c:v>62</c:v>
                </c:pt>
                <c:pt idx="715">
                  <c:v>43</c:v>
                </c:pt>
                <c:pt idx="716">
                  <c:v>60</c:v>
                </c:pt>
                <c:pt idx="717">
                  <c:v>45</c:v>
                </c:pt>
                <c:pt idx="718">
                  <c:v>58</c:v>
                </c:pt>
                <c:pt idx="719">
                  <c:v>71</c:v>
                </c:pt>
                <c:pt idx="720">
                  <c:v>62</c:v>
                </c:pt>
                <c:pt idx="721">
                  <c:v>61</c:v>
                </c:pt>
                <c:pt idx="722">
                  <c:v>37</c:v>
                </c:pt>
                <c:pt idx="723">
                  <c:v>55</c:v>
                </c:pt>
                <c:pt idx="724">
                  <c:v>76</c:v>
                </c:pt>
                <c:pt idx="725">
                  <c:v>62</c:v>
                </c:pt>
                <c:pt idx="726">
                  <c:v>43</c:v>
                </c:pt>
                <c:pt idx="727">
                  <c:v>53</c:v>
                </c:pt>
                <c:pt idx="728">
                  <c:v>59</c:v>
                </c:pt>
                <c:pt idx="729">
                  <c:v>47</c:v>
                </c:pt>
                <c:pt idx="730">
                  <c:v>49</c:v>
                </c:pt>
                <c:pt idx="731">
                  <c:v>78</c:v>
                </c:pt>
                <c:pt idx="732">
                  <c:v>66</c:v>
                </c:pt>
                <c:pt idx="733">
                  <c:v>56</c:v>
                </c:pt>
                <c:pt idx="734">
                  <c:v>68</c:v>
                </c:pt>
                <c:pt idx="735">
                  <c:v>46</c:v>
                </c:pt>
                <c:pt idx="736">
                  <c:v>60</c:v>
                </c:pt>
                <c:pt idx="737">
                  <c:v>72</c:v>
                </c:pt>
                <c:pt idx="738">
                  <c:v>45</c:v>
                </c:pt>
                <c:pt idx="739">
                  <c:v>71</c:v>
                </c:pt>
                <c:pt idx="740">
                  <c:v>62</c:v>
                </c:pt>
                <c:pt idx="741">
                  <c:v>71</c:v>
                </c:pt>
                <c:pt idx="742">
                  <c:v>43</c:v>
                </c:pt>
                <c:pt idx="743">
                  <c:v>63</c:v>
                </c:pt>
                <c:pt idx="744">
                  <c:v>76</c:v>
                </c:pt>
                <c:pt idx="745">
                  <c:v>95</c:v>
                </c:pt>
                <c:pt idx="746">
                  <c:v>49</c:v>
                </c:pt>
                <c:pt idx="747">
                  <c:v>62</c:v>
                </c:pt>
                <c:pt idx="748">
                  <c:v>67</c:v>
                </c:pt>
                <c:pt idx="749">
                  <c:v>54</c:v>
                </c:pt>
                <c:pt idx="750">
                  <c:v>37</c:v>
                </c:pt>
                <c:pt idx="751">
                  <c:v>39</c:v>
                </c:pt>
                <c:pt idx="752">
                  <c:v>66</c:v>
                </c:pt>
                <c:pt idx="753">
                  <c:v>54</c:v>
                </c:pt>
                <c:pt idx="754">
                  <c:v>69</c:v>
                </c:pt>
                <c:pt idx="755">
                  <c:v>46</c:v>
                </c:pt>
                <c:pt idx="756">
                  <c:v>43</c:v>
                </c:pt>
                <c:pt idx="757">
                  <c:v>47</c:v>
                </c:pt>
                <c:pt idx="758">
                  <c:v>62</c:v>
                </c:pt>
                <c:pt idx="759">
                  <c:v>70</c:v>
                </c:pt>
                <c:pt idx="760">
                  <c:v>34</c:v>
                </c:pt>
                <c:pt idx="761">
                  <c:v>47</c:v>
                </c:pt>
                <c:pt idx="762">
                  <c:v>56</c:v>
                </c:pt>
                <c:pt idx="763">
                  <c:v>77</c:v>
                </c:pt>
                <c:pt idx="764">
                  <c:v>49</c:v>
                </c:pt>
                <c:pt idx="765">
                  <c:v>35</c:v>
                </c:pt>
                <c:pt idx="766">
                  <c:v>60</c:v>
                </c:pt>
                <c:pt idx="767">
                  <c:v>48</c:v>
                </c:pt>
                <c:pt idx="768">
                  <c:v>66</c:v>
                </c:pt>
                <c:pt idx="769">
                  <c:v>75</c:v>
                </c:pt>
                <c:pt idx="770">
                  <c:v>54</c:v>
                </c:pt>
                <c:pt idx="771">
                  <c:v>49</c:v>
                </c:pt>
                <c:pt idx="772">
                  <c:v>74</c:v>
                </c:pt>
                <c:pt idx="773">
                  <c:v>55</c:v>
                </c:pt>
                <c:pt idx="774">
                  <c:v>57</c:v>
                </c:pt>
                <c:pt idx="775">
                  <c:v>63</c:v>
                </c:pt>
                <c:pt idx="776">
                  <c:v>43</c:v>
                </c:pt>
                <c:pt idx="777">
                  <c:v>68</c:v>
                </c:pt>
                <c:pt idx="778">
                  <c:v>37</c:v>
                </c:pt>
                <c:pt idx="779">
                  <c:v>50</c:v>
                </c:pt>
                <c:pt idx="780">
                  <c:v>68</c:v>
                </c:pt>
                <c:pt idx="781">
                  <c:v>88</c:v>
                </c:pt>
                <c:pt idx="782">
                  <c:v>87</c:v>
                </c:pt>
                <c:pt idx="783">
                  <c:v>56</c:v>
                </c:pt>
                <c:pt idx="784">
                  <c:v>46</c:v>
                </c:pt>
                <c:pt idx="785">
                  <c:v>67</c:v>
                </c:pt>
                <c:pt idx="786">
                  <c:v>66</c:v>
                </c:pt>
                <c:pt idx="787">
                  <c:v>68</c:v>
                </c:pt>
                <c:pt idx="788">
                  <c:v>83</c:v>
                </c:pt>
                <c:pt idx="789">
                  <c:v>42</c:v>
                </c:pt>
                <c:pt idx="790">
                  <c:v>69</c:v>
                </c:pt>
                <c:pt idx="791">
                  <c:v>71</c:v>
                </c:pt>
                <c:pt idx="792">
                  <c:v>57</c:v>
                </c:pt>
                <c:pt idx="793">
                  <c:v>80</c:v>
                </c:pt>
                <c:pt idx="794">
                  <c:v>52</c:v>
                </c:pt>
                <c:pt idx="795">
                  <c:v>90</c:v>
                </c:pt>
                <c:pt idx="796">
                  <c:v>67</c:v>
                </c:pt>
                <c:pt idx="797">
                  <c:v>70</c:v>
                </c:pt>
                <c:pt idx="798">
                  <c:v>78</c:v>
                </c:pt>
                <c:pt idx="799">
                  <c:v>48</c:v>
                </c:pt>
                <c:pt idx="800">
                  <c:v>61</c:v>
                </c:pt>
                <c:pt idx="801">
                  <c:v>36</c:v>
                </c:pt>
                <c:pt idx="802">
                  <c:v>62</c:v>
                </c:pt>
                <c:pt idx="803">
                  <c:v>71</c:v>
                </c:pt>
                <c:pt idx="804">
                  <c:v>51</c:v>
                </c:pt>
                <c:pt idx="805">
                  <c:v>44</c:v>
                </c:pt>
                <c:pt idx="806">
                  <c:v>72</c:v>
                </c:pt>
                <c:pt idx="807">
                  <c:v>75</c:v>
                </c:pt>
                <c:pt idx="808">
                  <c:v>89</c:v>
                </c:pt>
                <c:pt idx="809">
                  <c:v>87</c:v>
                </c:pt>
                <c:pt idx="810">
                  <c:v>47</c:v>
                </c:pt>
                <c:pt idx="811">
                  <c:v>83</c:v>
                </c:pt>
                <c:pt idx="812">
                  <c:v>66</c:v>
                </c:pt>
                <c:pt idx="813">
                  <c:v>93</c:v>
                </c:pt>
                <c:pt idx="814">
                  <c:v>88</c:v>
                </c:pt>
                <c:pt idx="815">
                  <c:v>49</c:v>
                </c:pt>
                <c:pt idx="816">
                  <c:v>71</c:v>
                </c:pt>
                <c:pt idx="817">
                  <c:v>64</c:v>
                </c:pt>
                <c:pt idx="818">
                  <c:v>49</c:v>
                </c:pt>
                <c:pt idx="819">
                  <c:v>63</c:v>
                </c:pt>
                <c:pt idx="820">
                  <c:v>85</c:v>
                </c:pt>
                <c:pt idx="821">
                  <c:v>35</c:v>
                </c:pt>
                <c:pt idx="822">
                  <c:v>76</c:v>
                </c:pt>
                <c:pt idx="823">
                  <c:v>62</c:v>
                </c:pt>
                <c:pt idx="824">
                  <c:v>75</c:v>
                </c:pt>
                <c:pt idx="825">
                  <c:v>72</c:v>
                </c:pt>
                <c:pt idx="826">
                  <c:v>71</c:v>
                </c:pt>
                <c:pt idx="827">
                  <c:v>64</c:v>
                </c:pt>
                <c:pt idx="828">
                  <c:v>87</c:v>
                </c:pt>
                <c:pt idx="829">
                  <c:v>75</c:v>
                </c:pt>
                <c:pt idx="830">
                  <c:v>78</c:v>
                </c:pt>
                <c:pt idx="831">
                  <c:v>72</c:v>
                </c:pt>
                <c:pt idx="832">
                  <c:v>70</c:v>
                </c:pt>
                <c:pt idx="833">
                  <c:v>83</c:v>
                </c:pt>
                <c:pt idx="834">
                  <c:v>73</c:v>
                </c:pt>
                <c:pt idx="835">
                  <c:v>71</c:v>
                </c:pt>
                <c:pt idx="836">
                  <c:v>73</c:v>
                </c:pt>
                <c:pt idx="837">
                  <c:v>93</c:v>
                </c:pt>
                <c:pt idx="838">
                  <c:v>51</c:v>
                </c:pt>
                <c:pt idx="839">
                  <c:v>88</c:v>
                </c:pt>
                <c:pt idx="840">
                  <c:v>86</c:v>
                </c:pt>
                <c:pt idx="841">
                  <c:v>81</c:v>
                </c:pt>
                <c:pt idx="842">
                  <c:v>62</c:v>
                </c:pt>
                <c:pt idx="843">
                  <c:v>28</c:v>
                </c:pt>
                <c:pt idx="844">
                  <c:v>74</c:v>
                </c:pt>
                <c:pt idx="845">
                  <c:v>67</c:v>
                </c:pt>
                <c:pt idx="846">
                  <c:v>55</c:v>
                </c:pt>
                <c:pt idx="847">
                  <c:v>84</c:v>
                </c:pt>
                <c:pt idx="848">
                  <c:v>78</c:v>
                </c:pt>
                <c:pt idx="849">
                  <c:v>55</c:v>
                </c:pt>
                <c:pt idx="850">
                  <c:v>46</c:v>
                </c:pt>
                <c:pt idx="851">
                  <c:v>62</c:v>
                </c:pt>
                <c:pt idx="852">
                  <c:v>36</c:v>
                </c:pt>
                <c:pt idx="853">
                  <c:v>57</c:v>
                </c:pt>
                <c:pt idx="854">
                  <c:v>50</c:v>
                </c:pt>
                <c:pt idx="855">
                  <c:v>49</c:v>
                </c:pt>
                <c:pt idx="856">
                  <c:v>45</c:v>
                </c:pt>
                <c:pt idx="857">
                  <c:v>72</c:v>
                </c:pt>
                <c:pt idx="858">
                  <c:v>48</c:v>
                </c:pt>
                <c:pt idx="859">
                  <c:v>73</c:v>
                </c:pt>
                <c:pt idx="860">
                  <c:v>31</c:v>
                </c:pt>
                <c:pt idx="861">
                  <c:v>52</c:v>
                </c:pt>
                <c:pt idx="862">
                  <c:v>51</c:v>
                </c:pt>
                <c:pt idx="863">
                  <c:v>42</c:v>
                </c:pt>
                <c:pt idx="864">
                  <c:v>57</c:v>
                </c:pt>
                <c:pt idx="865">
                  <c:v>33</c:v>
                </c:pt>
                <c:pt idx="866">
                  <c:v>51</c:v>
                </c:pt>
                <c:pt idx="867">
                  <c:v>54</c:v>
                </c:pt>
                <c:pt idx="868">
                  <c:v>55</c:v>
                </c:pt>
                <c:pt idx="869">
                  <c:v>41</c:v>
                </c:pt>
                <c:pt idx="87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B4E-394F-BDFA-0C9B17A94D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79221832"/>
        <c:axId val="-2078751640"/>
      </c:scatterChart>
      <c:valAx>
        <c:axId val="-2079221832"/>
        <c:scaling>
          <c:orientation val="minMax"/>
          <c:max val="140"/>
          <c:min val="2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fr-FR"/>
                  <a:t>Entièreté (USAQ)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2078751640"/>
        <c:crosses val="autoZero"/>
        <c:crossBetween val="midCat"/>
        <c:majorUnit val="10"/>
      </c:valAx>
      <c:valAx>
        <c:axId val="-2078751640"/>
        <c:scaling>
          <c:orientation val="minMax"/>
          <c:max val="100"/>
          <c:min val="2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FR"/>
                  <a:t>Syndrome de l'imposteur (CIPS)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-2079221832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microsoft.com/office/2007/relationships/hdphoto" Target="../media/hdphoto5.wdp"/><Relationship Id="rId3" Type="http://schemas.microsoft.com/office/2007/relationships/hdphoto" Target="../media/hdphoto1.wdp"/><Relationship Id="rId7" Type="http://schemas.microsoft.com/office/2007/relationships/hdphoto" Target="../media/hdphoto2.wdp"/><Relationship Id="rId12" Type="http://schemas.openxmlformats.org/officeDocument/2006/relationships/image" Target="../media/image8.png"/><Relationship Id="rId2" Type="http://schemas.openxmlformats.org/officeDocument/2006/relationships/image" Target="../media/image2.png"/><Relationship Id="rId16" Type="http://schemas.microsoft.com/office/2007/relationships/hdphoto" Target="../media/hdphoto6.wdp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11" Type="http://schemas.microsoft.com/office/2007/relationships/hdphoto" Target="../media/hdphoto4.wdp"/><Relationship Id="rId5" Type="http://schemas.openxmlformats.org/officeDocument/2006/relationships/image" Target="../media/image4.png"/><Relationship Id="rId15" Type="http://schemas.openxmlformats.org/officeDocument/2006/relationships/image" Target="../media/image10.png"/><Relationship Id="rId10" Type="http://schemas.openxmlformats.org/officeDocument/2006/relationships/image" Target="../media/image7.png"/><Relationship Id="rId4" Type="http://schemas.openxmlformats.org/officeDocument/2006/relationships/image" Target="../media/image3.png"/><Relationship Id="rId9" Type="http://schemas.microsoft.com/office/2007/relationships/hdphoto" Target="../media/hdphoto3.wdp"/><Relationship Id="rId14" Type="http://schemas.openxmlformats.org/officeDocument/2006/relationships/image" Target="../media/image9.emf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microsoft.com/office/2007/relationships/hdphoto" Target="../media/hdphoto5.wdp"/><Relationship Id="rId3" Type="http://schemas.microsoft.com/office/2007/relationships/hdphoto" Target="../media/hdphoto1.wdp"/><Relationship Id="rId7" Type="http://schemas.microsoft.com/office/2007/relationships/hdphoto" Target="../media/hdphoto2.wdp"/><Relationship Id="rId12" Type="http://schemas.openxmlformats.org/officeDocument/2006/relationships/image" Target="../media/image8.png"/><Relationship Id="rId2" Type="http://schemas.openxmlformats.org/officeDocument/2006/relationships/image" Target="../media/image2.png"/><Relationship Id="rId16" Type="http://schemas.microsoft.com/office/2007/relationships/hdphoto" Target="../media/hdphoto6.wdp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11" Type="http://schemas.microsoft.com/office/2007/relationships/hdphoto" Target="../media/hdphoto4.wdp"/><Relationship Id="rId5" Type="http://schemas.openxmlformats.org/officeDocument/2006/relationships/image" Target="../media/image4.png"/><Relationship Id="rId15" Type="http://schemas.openxmlformats.org/officeDocument/2006/relationships/image" Target="../media/image10.png"/><Relationship Id="rId10" Type="http://schemas.openxmlformats.org/officeDocument/2006/relationships/image" Target="../media/image7.png"/><Relationship Id="rId4" Type="http://schemas.openxmlformats.org/officeDocument/2006/relationships/image" Target="../media/image3.png"/><Relationship Id="rId9" Type="http://schemas.microsoft.com/office/2007/relationships/hdphoto" Target="../media/hdphoto3.wdp"/><Relationship Id="rId14" Type="http://schemas.openxmlformats.org/officeDocument/2006/relationships/image" Target="../media/image9.emf"/></Relationships>
</file>

<file path=xl/drawings/_rels/drawing11.xml.rels><?xml version="1.0" encoding="UTF-8" standalone="yes"?>
<Relationships xmlns="http://schemas.openxmlformats.org/package/2006/relationships"><Relationship Id="rId8" Type="http://schemas.microsoft.com/office/2007/relationships/hdphoto" Target="../media/hdphoto6.wdp"/><Relationship Id="rId13" Type="http://schemas.openxmlformats.org/officeDocument/2006/relationships/image" Target="../media/image7.png"/><Relationship Id="rId3" Type="http://schemas.microsoft.com/office/2007/relationships/hdphoto" Target="../media/hdphoto1.wdp"/><Relationship Id="rId7" Type="http://schemas.openxmlformats.org/officeDocument/2006/relationships/image" Target="../media/image10.png"/><Relationship Id="rId12" Type="http://schemas.microsoft.com/office/2007/relationships/hdphoto" Target="../media/hdphoto3.wdp"/><Relationship Id="rId2" Type="http://schemas.openxmlformats.org/officeDocument/2006/relationships/image" Target="../media/image2.png"/><Relationship Id="rId16" Type="http://schemas.microsoft.com/office/2007/relationships/hdphoto" Target="../media/hdphoto5.wdp"/><Relationship Id="rId1" Type="http://schemas.openxmlformats.org/officeDocument/2006/relationships/image" Target="../media/image1.png"/><Relationship Id="rId6" Type="http://schemas.openxmlformats.org/officeDocument/2006/relationships/image" Target="../media/image9.emf"/><Relationship Id="rId11" Type="http://schemas.openxmlformats.org/officeDocument/2006/relationships/image" Target="../media/image6.png"/><Relationship Id="rId5" Type="http://schemas.openxmlformats.org/officeDocument/2006/relationships/image" Target="../media/image4.png"/><Relationship Id="rId15" Type="http://schemas.openxmlformats.org/officeDocument/2006/relationships/image" Target="../media/image8.png"/><Relationship Id="rId10" Type="http://schemas.microsoft.com/office/2007/relationships/hdphoto" Target="../media/hdphoto2.wdp"/><Relationship Id="rId4" Type="http://schemas.openxmlformats.org/officeDocument/2006/relationships/image" Target="../media/image3.png"/><Relationship Id="rId9" Type="http://schemas.openxmlformats.org/officeDocument/2006/relationships/image" Target="../media/image5.png"/><Relationship Id="rId14" Type="http://schemas.microsoft.com/office/2007/relationships/hdphoto" Target="../media/hdphoto4.wdp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microsoft.com/office/2007/relationships/hdphoto" Target="../media/hdphoto5.wdp"/><Relationship Id="rId18" Type="http://schemas.openxmlformats.org/officeDocument/2006/relationships/chart" Target="../charts/chart2.xml"/><Relationship Id="rId3" Type="http://schemas.microsoft.com/office/2007/relationships/hdphoto" Target="../media/hdphoto1.wdp"/><Relationship Id="rId7" Type="http://schemas.microsoft.com/office/2007/relationships/hdphoto" Target="../media/hdphoto2.wdp"/><Relationship Id="rId12" Type="http://schemas.openxmlformats.org/officeDocument/2006/relationships/image" Target="../media/image8.png"/><Relationship Id="rId17" Type="http://schemas.openxmlformats.org/officeDocument/2006/relationships/chart" Target="../charts/chart1.xml"/><Relationship Id="rId2" Type="http://schemas.openxmlformats.org/officeDocument/2006/relationships/image" Target="../media/image2.png"/><Relationship Id="rId16" Type="http://schemas.microsoft.com/office/2007/relationships/hdphoto" Target="../media/hdphoto6.wdp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11" Type="http://schemas.microsoft.com/office/2007/relationships/hdphoto" Target="../media/hdphoto4.wdp"/><Relationship Id="rId5" Type="http://schemas.openxmlformats.org/officeDocument/2006/relationships/image" Target="../media/image4.png"/><Relationship Id="rId15" Type="http://schemas.openxmlformats.org/officeDocument/2006/relationships/image" Target="../media/image10.png"/><Relationship Id="rId10" Type="http://schemas.openxmlformats.org/officeDocument/2006/relationships/image" Target="../media/image7.png"/><Relationship Id="rId4" Type="http://schemas.openxmlformats.org/officeDocument/2006/relationships/image" Target="../media/image3.png"/><Relationship Id="rId9" Type="http://schemas.microsoft.com/office/2007/relationships/hdphoto" Target="../media/hdphoto3.wdp"/><Relationship Id="rId14" Type="http://schemas.openxmlformats.org/officeDocument/2006/relationships/image" Target="../media/image9.e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microsoft.com/office/2007/relationships/hdphoto" Target="../media/hdphoto5.wdp"/><Relationship Id="rId3" Type="http://schemas.microsoft.com/office/2007/relationships/hdphoto" Target="../media/hdphoto1.wdp"/><Relationship Id="rId7" Type="http://schemas.microsoft.com/office/2007/relationships/hdphoto" Target="../media/hdphoto2.wdp"/><Relationship Id="rId12" Type="http://schemas.openxmlformats.org/officeDocument/2006/relationships/image" Target="../media/image8.png"/><Relationship Id="rId2" Type="http://schemas.openxmlformats.org/officeDocument/2006/relationships/image" Target="../media/image2.png"/><Relationship Id="rId16" Type="http://schemas.microsoft.com/office/2007/relationships/hdphoto" Target="../media/hdphoto6.wdp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11" Type="http://schemas.microsoft.com/office/2007/relationships/hdphoto" Target="../media/hdphoto4.wdp"/><Relationship Id="rId5" Type="http://schemas.openxmlformats.org/officeDocument/2006/relationships/image" Target="../media/image4.png"/><Relationship Id="rId15" Type="http://schemas.openxmlformats.org/officeDocument/2006/relationships/image" Target="../media/image10.png"/><Relationship Id="rId10" Type="http://schemas.openxmlformats.org/officeDocument/2006/relationships/image" Target="../media/image7.png"/><Relationship Id="rId4" Type="http://schemas.openxmlformats.org/officeDocument/2006/relationships/image" Target="../media/image3.png"/><Relationship Id="rId9" Type="http://schemas.microsoft.com/office/2007/relationships/hdphoto" Target="../media/hdphoto3.wdp"/><Relationship Id="rId14" Type="http://schemas.openxmlformats.org/officeDocument/2006/relationships/image" Target="../media/image9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microsoft.com/office/2007/relationships/hdphoto" Target="../media/hdphoto5.wdp"/><Relationship Id="rId3" Type="http://schemas.microsoft.com/office/2007/relationships/hdphoto" Target="../media/hdphoto1.wdp"/><Relationship Id="rId7" Type="http://schemas.microsoft.com/office/2007/relationships/hdphoto" Target="../media/hdphoto2.wdp"/><Relationship Id="rId12" Type="http://schemas.openxmlformats.org/officeDocument/2006/relationships/image" Target="../media/image8.png"/><Relationship Id="rId2" Type="http://schemas.openxmlformats.org/officeDocument/2006/relationships/image" Target="../media/image2.png"/><Relationship Id="rId16" Type="http://schemas.microsoft.com/office/2007/relationships/hdphoto" Target="../media/hdphoto6.wdp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11" Type="http://schemas.microsoft.com/office/2007/relationships/hdphoto" Target="../media/hdphoto4.wdp"/><Relationship Id="rId5" Type="http://schemas.openxmlformats.org/officeDocument/2006/relationships/image" Target="../media/image4.png"/><Relationship Id="rId15" Type="http://schemas.openxmlformats.org/officeDocument/2006/relationships/image" Target="../media/image10.png"/><Relationship Id="rId10" Type="http://schemas.openxmlformats.org/officeDocument/2006/relationships/image" Target="../media/image7.png"/><Relationship Id="rId4" Type="http://schemas.openxmlformats.org/officeDocument/2006/relationships/image" Target="../media/image3.png"/><Relationship Id="rId9" Type="http://schemas.microsoft.com/office/2007/relationships/hdphoto" Target="../media/hdphoto3.wdp"/><Relationship Id="rId14" Type="http://schemas.openxmlformats.org/officeDocument/2006/relationships/image" Target="../media/image9.emf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microsoft.com/office/2007/relationships/hdphoto" Target="../media/hdphoto5.wdp"/><Relationship Id="rId3" Type="http://schemas.microsoft.com/office/2007/relationships/hdphoto" Target="../media/hdphoto1.wdp"/><Relationship Id="rId7" Type="http://schemas.microsoft.com/office/2007/relationships/hdphoto" Target="../media/hdphoto2.wdp"/><Relationship Id="rId12" Type="http://schemas.openxmlformats.org/officeDocument/2006/relationships/image" Target="../media/image8.png"/><Relationship Id="rId2" Type="http://schemas.openxmlformats.org/officeDocument/2006/relationships/image" Target="../media/image2.png"/><Relationship Id="rId16" Type="http://schemas.microsoft.com/office/2007/relationships/hdphoto" Target="../media/hdphoto6.wdp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11" Type="http://schemas.microsoft.com/office/2007/relationships/hdphoto" Target="../media/hdphoto4.wdp"/><Relationship Id="rId5" Type="http://schemas.openxmlformats.org/officeDocument/2006/relationships/image" Target="../media/image4.png"/><Relationship Id="rId15" Type="http://schemas.openxmlformats.org/officeDocument/2006/relationships/image" Target="../media/image10.png"/><Relationship Id="rId10" Type="http://schemas.openxmlformats.org/officeDocument/2006/relationships/image" Target="../media/image7.png"/><Relationship Id="rId4" Type="http://schemas.openxmlformats.org/officeDocument/2006/relationships/image" Target="../media/image3.png"/><Relationship Id="rId9" Type="http://schemas.microsoft.com/office/2007/relationships/hdphoto" Target="../media/hdphoto3.wdp"/><Relationship Id="rId14" Type="http://schemas.openxmlformats.org/officeDocument/2006/relationships/image" Target="../media/image9.emf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microsoft.com/office/2007/relationships/hdphoto" Target="../media/hdphoto5.wdp"/><Relationship Id="rId3" Type="http://schemas.microsoft.com/office/2007/relationships/hdphoto" Target="../media/hdphoto1.wdp"/><Relationship Id="rId7" Type="http://schemas.microsoft.com/office/2007/relationships/hdphoto" Target="../media/hdphoto2.wdp"/><Relationship Id="rId12" Type="http://schemas.openxmlformats.org/officeDocument/2006/relationships/image" Target="../media/image8.png"/><Relationship Id="rId2" Type="http://schemas.openxmlformats.org/officeDocument/2006/relationships/image" Target="../media/image2.png"/><Relationship Id="rId16" Type="http://schemas.microsoft.com/office/2007/relationships/hdphoto" Target="../media/hdphoto6.wdp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11" Type="http://schemas.microsoft.com/office/2007/relationships/hdphoto" Target="../media/hdphoto4.wdp"/><Relationship Id="rId5" Type="http://schemas.openxmlformats.org/officeDocument/2006/relationships/image" Target="../media/image4.png"/><Relationship Id="rId15" Type="http://schemas.openxmlformats.org/officeDocument/2006/relationships/image" Target="../media/image10.png"/><Relationship Id="rId10" Type="http://schemas.openxmlformats.org/officeDocument/2006/relationships/image" Target="../media/image7.png"/><Relationship Id="rId4" Type="http://schemas.openxmlformats.org/officeDocument/2006/relationships/image" Target="../media/image3.png"/><Relationship Id="rId9" Type="http://schemas.microsoft.com/office/2007/relationships/hdphoto" Target="../media/hdphoto3.wdp"/><Relationship Id="rId14" Type="http://schemas.openxmlformats.org/officeDocument/2006/relationships/image" Target="../media/image9.emf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microsoft.com/office/2007/relationships/hdphoto" Target="../media/hdphoto5.wdp"/><Relationship Id="rId3" Type="http://schemas.microsoft.com/office/2007/relationships/hdphoto" Target="../media/hdphoto1.wdp"/><Relationship Id="rId7" Type="http://schemas.microsoft.com/office/2007/relationships/hdphoto" Target="../media/hdphoto2.wdp"/><Relationship Id="rId12" Type="http://schemas.openxmlformats.org/officeDocument/2006/relationships/image" Target="../media/image8.png"/><Relationship Id="rId2" Type="http://schemas.openxmlformats.org/officeDocument/2006/relationships/image" Target="../media/image2.png"/><Relationship Id="rId16" Type="http://schemas.microsoft.com/office/2007/relationships/hdphoto" Target="../media/hdphoto6.wdp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11" Type="http://schemas.microsoft.com/office/2007/relationships/hdphoto" Target="../media/hdphoto4.wdp"/><Relationship Id="rId5" Type="http://schemas.openxmlformats.org/officeDocument/2006/relationships/image" Target="../media/image4.png"/><Relationship Id="rId15" Type="http://schemas.openxmlformats.org/officeDocument/2006/relationships/image" Target="../media/image10.png"/><Relationship Id="rId10" Type="http://schemas.openxmlformats.org/officeDocument/2006/relationships/image" Target="../media/image7.png"/><Relationship Id="rId4" Type="http://schemas.openxmlformats.org/officeDocument/2006/relationships/image" Target="../media/image3.png"/><Relationship Id="rId9" Type="http://schemas.microsoft.com/office/2007/relationships/hdphoto" Target="../media/hdphoto3.wdp"/><Relationship Id="rId14" Type="http://schemas.openxmlformats.org/officeDocument/2006/relationships/image" Target="../media/image9.emf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microsoft.com/office/2007/relationships/hdphoto" Target="../media/hdphoto5.wdp"/><Relationship Id="rId3" Type="http://schemas.microsoft.com/office/2007/relationships/hdphoto" Target="../media/hdphoto1.wdp"/><Relationship Id="rId7" Type="http://schemas.microsoft.com/office/2007/relationships/hdphoto" Target="../media/hdphoto2.wdp"/><Relationship Id="rId12" Type="http://schemas.openxmlformats.org/officeDocument/2006/relationships/image" Target="../media/image8.png"/><Relationship Id="rId2" Type="http://schemas.openxmlformats.org/officeDocument/2006/relationships/image" Target="../media/image2.png"/><Relationship Id="rId16" Type="http://schemas.microsoft.com/office/2007/relationships/hdphoto" Target="../media/hdphoto6.wdp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11" Type="http://schemas.microsoft.com/office/2007/relationships/hdphoto" Target="../media/hdphoto4.wdp"/><Relationship Id="rId5" Type="http://schemas.openxmlformats.org/officeDocument/2006/relationships/image" Target="../media/image4.png"/><Relationship Id="rId15" Type="http://schemas.openxmlformats.org/officeDocument/2006/relationships/image" Target="../media/image10.png"/><Relationship Id="rId10" Type="http://schemas.openxmlformats.org/officeDocument/2006/relationships/image" Target="../media/image7.png"/><Relationship Id="rId4" Type="http://schemas.openxmlformats.org/officeDocument/2006/relationships/image" Target="../media/image3.png"/><Relationship Id="rId9" Type="http://schemas.microsoft.com/office/2007/relationships/hdphoto" Target="../media/hdphoto3.wdp"/><Relationship Id="rId14" Type="http://schemas.openxmlformats.org/officeDocument/2006/relationships/image" Target="../media/image9.emf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microsoft.com/office/2007/relationships/hdphoto" Target="../media/hdphoto5.wdp"/><Relationship Id="rId3" Type="http://schemas.microsoft.com/office/2007/relationships/hdphoto" Target="../media/hdphoto1.wdp"/><Relationship Id="rId7" Type="http://schemas.microsoft.com/office/2007/relationships/hdphoto" Target="../media/hdphoto2.wdp"/><Relationship Id="rId12" Type="http://schemas.openxmlformats.org/officeDocument/2006/relationships/image" Target="../media/image8.png"/><Relationship Id="rId2" Type="http://schemas.openxmlformats.org/officeDocument/2006/relationships/image" Target="../media/image2.png"/><Relationship Id="rId16" Type="http://schemas.microsoft.com/office/2007/relationships/hdphoto" Target="../media/hdphoto6.wdp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11" Type="http://schemas.microsoft.com/office/2007/relationships/hdphoto" Target="../media/hdphoto4.wdp"/><Relationship Id="rId5" Type="http://schemas.openxmlformats.org/officeDocument/2006/relationships/image" Target="../media/image4.png"/><Relationship Id="rId15" Type="http://schemas.openxmlformats.org/officeDocument/2006/relationships/image" Target="../media/image10.png"/><Relationship Id="rId10" Type="http://schemas.openxmlformats.org/officeDocument/2006/relationships/image" Target="../media/image7.png"/><Relationship Id="rId4" Type="http://schemas.openxmlformats.org/officeDocument/2006/relationships/image" Target="../media/image3.png"/><Relationship Id="rId9" Type="http://schemas.microsoft.com/office/2007/relationships/hdphoto" Target="../media/hdphoto3.wdp"/><Relationship Id="rId14" Type="http://schemas.openxmlformats.org/officeDocument/2006/relationships/image" Target="../media/image9.emf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microsoft.com/office/2007/relationships/hdphoto" Target="../media/hdphoto5.wdp"/><Relationship Id="rId3" Type="http://schemas.microsoft.com/office/2007/relationships/hdphoto" Target="../media/hdphoto1.wdp"/><Relationship Id="rId7" Type="http://schemas.microsoft.com/office/2007/relationships/hdphoto" Target="../media/hdphoto2.wdp"/><Relationship Id="rId12" Type="http://schemas.openxmlformats.org/officeDocument/2006/relationships/image" Target="../media/image8.png"/><Relationship Id="rId2" Type="http://schemas.openxmlformats.org/officeDocument/2006/relationships/image" Target="../media/image2.png"/><Relationship Id="rId16" Type="http://schemas.microsoft.com/office/2007/relationships/hdphoto" Target="../media/hdphoto6.wdp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11" Type="http://schemas.microsoft.com/office/2007/relationships/hdphoto" Target="../media/hdphoto4.wdp"/><Relationship Id="rId5" Type="http://schemas.openxmlformats.org/officeDocument/2006/relationships/image" Target="../media/image4.png"/><Relationship Id="rId15" Type="http://schemas.openxmlformats.org/officeDocument/2006/relationships/image" Target="../media/image10.png"/><Relationship Id="rId10" Type="http://schemas.openxmlformats.org/officeDocument/2006/relationships/image" Target="../media/image7.png"/><Relationship Id="rId4" Type="http://schemas.openxmlformats.org/officeDocument/2006/relationships/image" Target="../media/image3.png"/><Relationship Id="rId9" Type="http://schemas.microsoft.com/office/2007/relationships/hdphoto" Target="../media/hdphoto3.wdp"/><Relationship Id="rId14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74500</xdr:colOff>
      <xdr:row>2</xdr:row>
      <xdr:rowOff>25400</xdr:rowOff>
    </xdr:from>
    <xdr:to>
      <xdr:col>9</xdr:col>
      <xdr:colOff>444500</xdr:colOff>
      <xdr:row>3</xdr:row>
      <xdr:rowOff>142654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00000" y="406400"/>
          <a:ext cx="6974000" cy="307754"/>
        </a:xfrm>
        <a:prstGeom prst="rect">
          <a:avLst/>
        </a:prstGeom>
        <a:noFill/>
      </xdr:spPr>
      <xdr:txBody>
        <a:bodyPr wrap="square" lIns="91419" tIns="45709" rIns="91419" bIns="45709" rtlCol="0">
          <a:spAutoFit/>
        </a:bodyPr>
        <a:lstStyle>
          <a:defPPr>
            <a:defRPr lang="fr-FR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fr-FR" sz="1400">
              <a:solidFill>
                <a:schemeClr val="bg1"/>
              </a:solidFill>
            </a:rPr>
            <a:t>Kevin Chassangre, Docteur en psychologie </a:t>
          </a:r>
          <a:r>
            <a:rPr lang="mr-IN" sz="1400">
              <a:solidFill>
                <a:schemeClr val="bg1"/>
              </a:solidFill>
            </a:rPr>
            <a:t>–</a:t>
          </a:r>
          <a:r>
            <a:rPr lang="fr-FR" sz="1400">
              <a:solidFill>
                <a:schemeClr val="bg1"/>
              </a:solidFill>
            </a:rPr>
            <a:t> Le syndrome de l'imposteur</a:t>
          </a:r>
        </a:p>
      </xdr:txBody>
    </xdr:sp>
    <xdr:clientData/>
  </xdr:twoCellAnchor>
  <xdr:twoCellAnchor>
    <xdr:from>
      <xdr:col>0</xdr:col>
      <xdr:colOff>12700</xdr:colOff>
      <xdr:row>8</xdr:row>
      <xdr:rowOff>146329</xdr:rowOff>
    </xdr:from>
    <xdr:to>
      <xdr:col>2</xdr:col>
      <xdr:colOff>812800</xdr:colOff>
      <xdr:row>10</xdr:row>
      <xdr:rowOff>25400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12700" y="1771929"/>
          <a:ext cx="2451100" cy="260071"/>
        </a:xfrm>
        <a:prstGeom prst="rect">
          <a:avLst/>
        </a:prstGeom>
        <a:solidFill>
          <a:srgbClr val="46859F"/>
        </a:solidFill>
        <a:ln>
          <a:solidFill>
            <a:srgbClr val="46859F"/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wrap="square" lIns="91419" tIns="45709" rIns="91419" bIns="45709" spcCol="0" rtlCol="0" anchor="ctr"/>
        <a:lstStyle>
          <a:defPPr>
            <a:defRPr lang="fr-FR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fr-FR"/>
        </a:p>
      </xdr:txBody>
    </xdr:sp>
    <xdr:clientData/>
  </xdr:twoCellAnchor>
  <xdr:twoCellAnchor>
    <xdr:from>
      <xdr:col>1</xdr:col>
      <xdr:colOff>46566</xdr:colOff>
      <xdr:row>10</xdr:row>
      <xdr:rowOff>118192</xdr:rowOff>
    </xdr:from>
    <xdr:to>
      <xdr:col>2</xdr:col>
      <xdr:colOff>50799</xdr:colOff>
      <xdr:row>15</xdr:row>
      <xdr:rowOff>133862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872066" y="2251792"/>
          <a:ext cx="829733" cy="1031670"/>
        </a:xfrm>
        <a:prstGeom prst="rect">
          <a:avLst/>
        </a:prstGeom>
        <a:noFill/>
      </xdr:spPr>
      <xdr:txBody>
        <a:bodyPr wrap="square" lIns="91419" tIns="45709" rIns="91419" bIns="45709" rtlCol="0">
          <a:spAutoFit/>
        </a:bodyPr>
        <a:lstStyle>
          <a:defPPr>
            <a:defRPr lang="fr-FR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fr-FR" sz="1200"/>
            <a:t>Tests</a:t>
          </a:r>
        </a:p>
        <a:p>
          <a:endParaRPr lang="fr-FR" sz="1200"/>
        </a:p>
        <a:p>
          <a:r>
            <a:rPr lang="fr-FR" sz="1200"/>
            <a:t>45 min</a:t>
          </a:r>
        </a:p>
        <a:p>
          <a:endParaRPr lang="fr-FR" sz="1200"/>
        </a:p>
        <a:p>
          <a:r>
            <a:rPr lang="fr-FR" sz="1200"/>
            <a:t>Oui</a:t>
          </a:r>
        </a:p>
      </xdr:txBody>
    </xdr:sp>
    <xdr:clientData/>
  </xdr:twoCellAnchor>
  <xdr:twoCellAnchor>
    <xdr:from>
      <xdr:col>1</xdr:col>
      <xdr:colOff>21167</xdr:colOff>
      <xdr:row>8</xdr:row>
      <xdr:rowOff>139700</xdr:rowOff>
    </xdr:from>
    <xdr:to>
      <xdr:col>1</xdr:col>
      <xdr:colOff>782872</xdr:colOff>
      <xdr:row>10</xdr:row>
      <xdr:rowOff>35677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846667" y="1765300"/>
          <a:ext cx="761705" cy="276977"/>
        </a:xfrm>
        <a:prstGeom prst="rect">
          <a:avLst/>
        </a:prstGeom>
        <a:noFill/>
      </xdr:spPr>
      <xdr:txBody>
        <a:bodyPr wrap="square" lIns="91419" tIns="45709" rIns="91419" bIns="45709" rtlCol="0">
          <a:spAutoFit/>
        </a:bodyPr>
        <a:lstStyle>
          <a:defPPr>
            <a:defRPr lang="fr-FR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fr-FR" sz="1200">
              <a:solidFill>
                <a:srgbClr val="FFFFFF"/>
              </a:solidFill>
            </a:rPr>
            <a:t>Identifier</a:t>
          </a:r>
        </a:p>
      </xdr:txBody>
    </xdr:sp>
    <xdr:clientData/>
  </xdr:twoCellAnchor>
  <xdr:twoCellAnchor editAs="oneCell">
    <xdr:from>
      <xdr:col>0</xdr:col>
      <xdr:colOff>620065</xdr:colOff>
      <xdr:row>10</xdr:row>
      <xdr:rowOff>160526</xdr:rowOff>
    </xdr:from>
    <xdr:to>
      <xdr:col>1</xdr:col>
      <xdr:colOff>46565</xdr:colOff>
      <xdr:row>12</xdr:row>
      <xdr:rowOff>31527</xdr:rowOff>
    </xdr:to>
    <xdr:pic>
      <xdr:nvPicPr>
        <xdr:cNvPr id="6" name="Image 5" descr="Macintosh HD:Users:Kevin:Library:Containers:com.visualpharm.Icons8AppWithContent:Data:Documents:com.visualpharm.Icons8AppWithContent:color:Industry:100:Default:icons8-settings3.pn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biLevel thresh="2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065" y="2167126"/>
          <a:ext cx="252000" cy="2520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620071</xdr:colOff>
      <xdr:row>12</xdr:row>
      <xdr:rowOff>93332</xdr:rowOff>
    </xdr:from>
    <xdr:to>
      <xdr:col>1</xdr:col>
      <xdr:colOff>46567</xdr:colOff>
      <xdr:row>14</xdr:row>
      <xdr:rowOff>3652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duotone>
            <a:schemeClr val="bg2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69" b="93385" l="10462" r="88154">
                      <a14:foregroundMark x1="49462" y1="84462" x2="49462" y2="84462"/>
                      <a14:foregroundMark x1="52846" y1="58000" x2="52846" y2="58000"/>
                      <a14:backgroundMark x1="76154" y1="31308" x2="76154" y2="31308"/>
                      <a14:backgroundMark x1="24077" y1="30923" x2="24077" y2="30923"/>
                    </a14:backgroundRemoval>
                  </a14:imgEffect>
                  <a14:imgEffect>
                    <a14:colorTemperature colorTemp="4700"/>
                  </a14:imgEffect>
                  <a14:imgEffect>
                    <a14:brightnessContrast bright="100000"/>
                  </a14:imgEffect>
                </a14:imgLayer>
              </a14:imgProps>
            </a:ext>
          </a:extLst>
        </a:blip>
        <a:srcRect l="11604" t="5678" r="10865" b="4692"/>
        <a:stretch/>
      </xdr:blipFill>
      <xdr:spPr>
        <a:xfrm>
          <a:off x="620071" y="2480932"/>
          <a:ext cx="251996" cy="291320"/>
        </a:xfrm>
        <a:prstGeom prst="rect">
          <a:avLst/>
        </a:prstGeom>
      </xdr:spPr>
    </xdr:pic>
    <xdr:clientData/>
  </xdr:twoCellAnchor>
  <xdr:twoCellAnchor editAs="oneCell">
    <xdr:from>
      <xdr:col>0</xdr:col>
      <xdr:colOff>620071</xdr:colOff>
      <xdr:row>14</xdr:row>
      <xdr:rowOff>94903</xdr:rowOff>
    </xdr:from>
    <xdr:to>
      <xdr:col>1</xdr:col>
      <xdr:colOff>46567</xdr:colOff>
      <xdr:row>15</xdr:row>
      <xdr:rowOff>156399</xdr:rowOff>
    </xdr:to>
    <xdr:pic>
      <xdr:nvPicPr>
        <xdr:cNvPr id="8" name="Image 7" descr="icons8-combo_chart.pn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biLevel thresh="25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071" y="2863503"/>
          <a:ext cx="251996" cy="251996"/>
        </a:xfrm>
        <a:prstGeom prst="rect">
          <a:avLst/>
        </a:prstGeom>
        <a:effectLst/>
      </xdr:spPr>
    </xdr:pic>
    <xdr:clientData/>
  </xdr:twoCellAnchor>
  <xdr:twoCellAnchor editAs="oneCell">
    <xdr:from>
      <xdr:col>0</xdr:col>
      <xdr:colOff>620071</xdr:colOff>
      <xdr:row>8</xdr:row>
      <xdr:rowOff>127000</xdr:rowOff>
    </xdr:from>
    <xdr:to>
      <xdr:col>1</xdr:col>
      <xdr:colOff>46567</xdr:colOff>
      <xdr:row>9</xdr:row>
      <xdr:rowOff>188496</xdr:rowOff>
    </xdr:to>
    <xdr:pic>
      <xdr:nvPicPr>
        <xdr:cNvPr id="9" name="Image 8" descr="icons8-green_flag.pn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biLevel thresh="25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071" y="1752600"/>
          <a:ext cx="251996" cy="251996"/>
        </a:xfrm>
        <a:prstGeom prst="rect">
          <a:avLst/>
        </a:prstGeom>
      </xdr:spPr>
    </xdr:pic>
    <xdr:clientData/>
  </xdr:twoCellAnchor>
  <xdr:twoCellAnchor>
    <xdr:from>
      <xdr:col>15</xdr:col>
      <xdr:colOff>381493</xdr:colOff>
      <xdr:row>0</xdr:row>
      <xdr:rowOff>0</xdr:rowOff>
    </xdr:from>
    <xdr:to>
      <xdr:col>16</xdr:col>
      <xdr:colOff>597393</xdr:colOff>
      <xdr:row>9</xdr:row>
      <xdr:rowOff>133350</xdr:rowOff>
    </xdr:to>
    <xdr:sp macro="" textlink="">
      <xdr:nvSpPr>
        <xdr:cNvPr id="10" name="Autre processus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12763993" y="0"/>
          <a:ext cx="1041400" cy="1949450"/>
        </a:xfrm>
        <a:prstGeom prst="flowChartAlternateProcess">
          <a:avLst/>
        </a:prstGeom>
        <a:solidFill>
          <a:srgbClr val="46859F"/>
        </a:solidFill>
        <a:ln>
          <a:solidFill>
            <a:srgbClr val="46859F"/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fr-FR"/>
        </a:p>
      </xdr:txBody>
    </xdr:sp>
    <xdr:clientData/>
  </xdr:twoCellAnchor>
  <xdr:twoCellAnchor>
    <xdr:from>
      <xdr:col>16</xdr:col>
      <xdr:colOff>660893</xdr:colOff>
      <xdr:row>0</xdr:row>
      <xdr:rowOff>0</xdr:rowOff>
    </xdr:from>
    <xdr:to>
      <xdr:col>18</xdr:col>
      <xdr:colOff>51293</xdr:colOff>
      <xdr:row>9</xdr:row>
      <xdr:rowOff>133350</xdr:rowOff>
    </xdr:to>
    <xdr:sp macro="" textlink="">
      <xdr:nvSpPr>
        <xdr:cNvPr id="11" name="Autre processus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13868893" y="0"/>
          <a:ext cx="1041400" cy="1949450"/>
        </a:xfrm>
        <a:prstGeom prst="flowChartAlternateProcess">
          <a:avLst/>
        </a:prstGeom>
        <a:solidFill>
          <a:srgbClr val="46859F"/>
        </a:solidFill>
        <a:ln>
          <a:solidFill>
            <a:srgbClr val="46859F"/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fr-FR"/>
        </a:p>
      </xdr:txBody>
    </xdr:sp>
    <xdr:clientData/>
  </xdr:twoCellAnchor>
  <xdr:twoCellAnchor>
    <xdr:from>
      <xdr:col>14</xdr:col>
      <xdr:colOff>102091</xdr:colOff>
      <xdr:row>0</xdr:row>
      <xdr:rowOff>0</xdr:rowOff>
    </xdr:from>
    <xdr:to>
      <xdr:col>15</xdr:col>
      <xdr:colOff>317991</xdr:colOff>
      <xdr:row>9</xdr:row>
      <xdr:rowOff>133350</xdr:rowOff>
    </xdr:to>
    <xdr:sp macro="" textlink="">
      <xdr:nvSpPr>
        <xdr:cNvPr id="12" name="Autre processus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11659091" y="0"/>
          <a:ext cx="1041400" cy="1949450"/>
        </a:xfrm>
        <a:prstGeom prst="flowChartAlternateProcess">
          <a:avLst/>
        </a:prstGeom>
        <a:solidFill>
          <a:srgbClr val="46859F"/>
        </a:solidFill>
        <a:ln>
          <a:solidFill>
            <a:srgbClr val="46859F"/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fr-FR"/>
        </a:p>
      </xdr:txBody>
    </xdr:sp>
    <xdr:clientData/>
  </xdr:twoCellAnchor>
  <xdr:twoCellAnchor editAs="oneCell">
    <xdr:from>
      <xdr:col>16</xdr:col>
      <xdr:colOff>711749</xdr:colOff>
      <xdr:row>3</xdr:row>
      <xdr:rowOff>28052</xdr:rowOff>
    </xdr:from>
    <xdr:to>
      <xdr:col>17</xdr:col>
      <xdr:colOff>800981</xdr:colOff>
      <xdr:row>7</xdr:row>
      <xdr:rowOff>71432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27903" b="49355" l="29667" r="47167">
                      <a14:foregroundMark x1="43833" y1="31290" x2="43833" y2="31290"/>
                    </a14:backgroundRemoval>
                  </a14:imgEffect>
                  <a14:imgEffect>
                    <a14:brightnessContrast bright="100000"/>
                  </a14:imgEffect>
                </a14:imgLayer>
              </a14:imgProps>
            </a:ext>
          </a:extLst>
        </a:blip>
        <a:srcRect l="27778" t="28136" r="50370" b="50896"/>
        <a:stretch/>
      </xdr:blipFill>
      <xdr:spPr>
        <a:xfrm>
          <a:off x="13919749" y="599552"/>
          <a:ext cx="914732" cy="906980"/>
        </a:xfrm>
        <a:prstGeom prst="rect">
          <a:avLst/>
        </a:prstGeom>
        <a:effectLst/>
      </xdr:spPr>
    </xdr:pic>
    <xdr:clientData/>
  </xdr:twoCellAnchor>
  <xdr:twoCellAnchor editAs="oneCell">
    <xdr:from>
      <xdr:col>14</xdr:col>
      <xdr:colOff>146084</xdr:colOff>
      <xdr:row>3</xdr:row>
      <xdr:rowOff>45521</xdr:rowOff>
    </xdr:from>
    <xdr:to>
      <xdr:col>15</xdr:col>
      <xdr:colOff>256583</xdr:colOff>
      <xdr:row>7</xdr:row>
      <xdr:rowOff>109988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5000" b="23548" l="5333" r="22667">
                      <a14:foregroundMark x1="20167" y1="11290" x2="20167" y2="11290"/>
                    </a14:backgroundRemoval>
                  </a14:imgEffect>
                  <a14:imgEffect>
                    <a14:brightnessContrast bright="100000"/>
                  </a14:imgEffect>
                </a14:imgLayer>
              </a14:imgProps>
            </a:ext>
          </a:extLst>
        </a:blip>
        <a:srcRect l="3149" t="4839" r="75000" b="74194"/>
        <a:stretch/>
      </xdr:blipFill>
      <xdr:spPr>
        <a:xfrm>
          <a:off x="11703084" y="617021"/>
          <a:ext cx="935999" cy="928067"/>
        </a:xfrm>
        <a:prstGeom prst="rect">
          <a:avLst/>
        </a:prstGeom>
        <a:effectLst/>
      </xdr:spPr>
    </xdr:pic>
    <xdr:clientData/>
  </xdr:twoCellAnchor>
  <xdr:twoCellAnchor editAs="oneCell">
    <xdr:from>
      <xdr:col>15</xdr:col>
      <xdr:colOff>442922</xdr:colOff>
      <xdr:row>2</xdr:row>
      <xdr:rowOff>189533</xdr:rowOff>
    </xdr:from>
    <xdr:to>
      <xdr:col>16</xdr:col>
      <xdr:colOff>553441</xdr:colOff>
      <xdr:row>7</xdr:row>
      <xdr:rowOff>71432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5645" b="25161" l="52500" r="69667">
                      <a14:foregroundMark x1="67000" y1="11129" x2="67000" y2="11129"/>
                    </a14:backgroundRemoval>
                  </a14:imgEffect>
                  <a14:imgEffect>
                    <a14:brightnessContrast bright="100000"/>
                  </a14:imgEffect>
                </a14:imgLayer>
              </a14:imgProps>
            </a:ext>
          </a:extLst>
        </a:blip>
        <a:srcRect l="50371" t="4660" r="27963" b="74372"/>
        <a:stretch/>
      </xdr:blipFill>
      <xdr:spPr>
        <a:xfrm>
          <a:off x="12825422" y="570533"/>
          <a:ext cx="936019" cy="935999"/>
        </a:xfrm>
        <a:prstGeom prst="rect">
          <a:avLst/>
        </a:prstGeom>
        <a:effectLst/>
      </xdr:spPr>
    </xdr:pic>
    <xdr:clientData/>
  </xdr:twoCellAnchor>
  <xdr:twoCellAnchor>
    <xdr:from>
      <xdr:col>12</xdr:col>
      <xdr:colOff>647700</xdr:colOff>
      <xdr:row>0</xdr:row>
      <xdr:rowOff>0</xdr:rowOff>
    </xdr:from>
    <xdr:to>
      <xdr:col>14</xdr:col>
      <xdr:colOff>38100</xdr:colOff>
      <xdr:row>9</xdr:row>
      <xdr:rowOff>133350</xdr:rowOff>
    </xdr:to>
    <xdr:sp macro="" textlink="">
      <xdr:nvSpPr>
        <xdr:cNvPr id="16" name="Autre processus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>
        <a:xfrm>
          <a:off x="10553700" y="0"/>
          <a:ext cx="1041400" cy="1949450"/>
        </a:xfrm>
        <a:prstGeom prst="flowChartAlternateProcess">
          <a:avLst/>
        </a:prstGeom>
        <a:solidFill>
          <a:srgbClr val="46859F"/>
        </a:solidFill>
        <a:ln>
          <a:solidFill>
            <a:srgbClr val="46859F"/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fr-FR"/>
        </a:p>
      </xdr:txBody>
    </xdr:sp>
    <xdr:clientData/>
  </xdr:twoCellAnchor>
  <xdr:twoCellAnchor editAs="oneCell">
    <xdr:from>
      <xdr:col>12</xdr:col>
      <xdr:colOff>695867</xdr:colOff>
      <xdr:row>2</xdr:row>
      <xdr:rowOff>189533</xdr:rowOff>
    </xdr:from>
    <xdr:to>
      <xdr:col>13</xdr:col>
      <xdr:colOff>799607</xdr:colOff>
      <xdr:row>7</xdr:row>
      <xdr:rowOff>71432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4355" b="25806" l="75167" r="94500">
                      <a14:foregroundMark x1="92000" y1="17419" x2="92000" y2="17419"/>
                      <a14:foregroundMark x1="86833" y1="11774" x2="86833" y2="11774"/>
                    </a14:backgroundRemoval>
                  </a14:imgEffect>
                  <a14:imgEffect>
                    <a14:brightnessContrast bright="100000"/>
                  </a14:imgEffect>
                </a14:imgLayer>
              </a14:imgProps>
            </a:ext>
          </a:extLst>
        </a:blip>
        <a:srcRect l="73188" t="4302" r="4934" b="74372"/>
        <a:stretch/>
      </xdr:blipFill>
      <xdr:spPr>
        <a:xfrm>
          <a:off x="10601867" y="570533"/>
          <a:ext cx="929240" cy="935999"/>
        </a:xfrm>
        <a:prstGeom prst="rect">
          <a:avLst/>
        </a:prstGeom>
        <a:effectLst/>
      </xdr:spPr>
    </xdr:pic>
    <xdr:clientData/>
  </xdr:twoCellAnchor>
  <xdr:twoCellAnchor editAs="oneCell">
    <xdr:from>
      <xdr:col>0</xdr:col>
      <xdr:colOff>431800</xdr:colOff>
      <xdr:row>4</xdr:row>
      <xdr:rowOff>12700</xdr:rowOff>
    </xdr:from>
    <xdr:to>
      <xdr:col>2</xdr:col>
      <xdr:colOff>241519</xdr:colOff>
      <xdr:row>6</xdr:row>
      <xdr:rowOff>277121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31800" y="774700"/>
          <a:ext cx="1460719" cy="645421"/>
        </a:xfrm>
        <a:prstGeom prst="rect">
          <a:avLst/>
        </a:prstGeom>
      </xdr:spPr>
    </xdr:pic>
    <xdr:clientData/>
  </xdr:twoCellAnchor>
  <xdr:twoCellAnchor editAs="oneCell">
    <xdr:from>
      <xdr:col>0</xdr:col>
      <xdr:colOff>815985</xdr:colOff>
      <xdr:row>6</xdr:row>
      <xdr:rowOff>270356</xdr:rowOff>
    </xdr:from>
    <xdr:to>
      <xdr:col>1</xdr:col>
      <xdr:colOff>682377</xdr:colOff>
      <xdr:row>8</xdr:row>
      <xdr:rowOff>175216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backgroundRemoval t="9524" b="89881" l="1000" r="99333">
                      <a14:foregroundMark x1="13333" y1="50595" x2="13333" y2="50595"/>
                      <a14:foregroundMark x1="36667" y1="52381" x2="36667" y2="52381"/>
                      <a14:foregroundMark x1="46000" y1="57143" x2="46000" y2="57143"/>
                      <a14:foregroundMark x1="58667" y1="55357" x2="58667" y2="55357"/>
                      <a14:foregroundMark x1="64667" y1="47024" x2="64667" y2="47024"/>
                      <a14:foregroundMark x1="71000" y1="50000" x2="71000" y2="50000"/>
                      <a14:foregroundMark x1="71333" y1="38095" x2="71333" y2="38095"/>
                      <a14:foregroundMark x1="81667" y1="53571" x2="81667" y2="53571"/>
                      <a14:foregroundMark x1="85333" y1="47619" x2="85333" y2="47619"/>
                      <a14:foregroundMark x1="95000" y1="42857" x2="95000" y2="42857"/>
                    </a14:backgroundRemoval>
                  </a14:imgEffect>
                  <a14:imgEffect>
                    <a14:brightnessContrast bright="1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5985" y="1413356"/>
          <a:ext cx="691892" cy="38746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74500</xdr:colOff>
      <xdr:row>2</xdr:row>
      <xdr:rowOff>25400</xdr:rowOff>
    </xdr:from>
    <xdr:to>
      <xdr:col>10</xdr:col>
      <xdr:colOff>469900</xdr:colOff>
      <xdr:row>3</xdr:row>
      <xdr:rowOff>152400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809FECF1-0836-9E48-ACBD-043AEB2DD3CA}"/>
            </a:ext>
          </a:extLst>
        </xdr:cNvPr>
        <xdr:cNvSpPr txBox="1"/>
      </xdr:nvSpPr>
      <xdr:spPr>
        <a:xfrm>
          <a:off x="900000" y="431800"/>
          <a:ext cx="7824900" cy="330200"/>
        </a:xfrm>
        <a:prstGeom prst="rect">
          <a:avLst/>
        </a:prstGeom>
        <a:noFill/>
      </xdr:spPr>
      <xdr:txBody>
        <a:bodyPr wrap="square" lIns="91419" tIns="45709" rIns="91419" bIns="45709" rtlCol="0">
          <a:spAutoFit/>
        </a:bodyPr>
        <a:lstStyle>
          <a:defPPr>
            <a:defRPr lang="fr-FR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fr-FR" sz="1400">
              <a:solidFill>
                <a:schemeClr val="bg1"/>
              </a:solidFill>
            </a:rPr>
            <a:t>Kevin Chassangre, Docteur en psychologie </a:t>
          </a:r>
          <a:r>
            <a:rPr lang="mr-IN" sz="1400">
              <a:solidFill>
                <a:schemeClr val="bg1"/>
              </a:solidFill>
            </a:rPr>
            <a:t>–</a:t>
          </a:r>
          <a:r>
            <a:rPr lang="fr-FR" sz="1400">
              <a:solidFill>
                <a:schemeClr val="bg1"/>
              </a:solidFill>
            </a:rPr>
            <a:t> Le syndrome de l'imposteur</a:t>
          </a:r>
        </a:p>
      </xdr:txBody>
    </xdr:sp>
    <xdr:clientData/>
  </xdr:twoCellAnchor>
  <xdr:twoCellAnchor>
    <xdr:from>
      <xdr:col>0</xdr:col>
      <xdr:colOff>12700</xdr:colOff>
      <xdr:row>8</xdr:row>
      <xdr:rowOff>146329</xdr:rowOff>
    </xdr:from>
    <xdr:to>
      <xdr:col>2</xdr:col>
      <xdr:colOff>812800</xdr:colOff>
      <xdr:row>10</xdr:row>
      <xdr:rowOff>25400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1756C186-B150-ED4E-ADA9-E6CAF66DBB30}"/>
            </a:ext>
          </a:extLst>
        </xdr:cNvPr>
        <xdr:cNvSpPr/>
      </xdr:nvSpPr>
      <xdr:spPr>
        <a:xfrm>
          <a:off x="12700" y="1873529"/>
          <a:ext cx="2451100" cy="285471"/>
        </a:xfrm>
        <a:prstGeom prst="rect">
          <a:avLst/>
        </a:prstGeom>
        <a:solidFill>
          <a:srgbClr val="46859F"/>
        </a:solidFill>
        <a:ln>
          <a:solidFill>
            <a:srgbClr val="46859F"/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wrap="square" lIns="91419" tIns="45709" rIns="91419" bIns="45709" spcCol="0" rtlCol="0" anchor="ctr"/>
        <a:lstStyle>
          <a:defPPr>
            <a:defRPr lang="fr-FR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fr-FR"/>
        </a:p>
      </xdr:txBody>
    </xdr:sp>
    <xdr:clientData/>
  </xdr:twoCellAnchor>
  <xdr:twoCellAnchor>
    <xdr:from>
      <xdr:col>1</xdr:col>
      <xdr:colOff>46566</xdr:colOff>
      <xdr:row>10</xdr:row>
      <xdr:rowOff>118192</xdr:rowOff>
    </xdr:from>
    <xdr:to>
      <xdr:col>1</xdr:col>
      <xdr:colOff>774699</xdr:colOff>
      <xdr:row>15</xdr:row>
      <xdr:rowOff>181332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68ADC9A5-DC0E-1B4B-A849-61D8D9AD8EF3}"/>
            </a:ext>
          </a:extLst>
        </xdr:cNvPr>
        <xdr:cNvSpPr txBox="1"/>
      </xdr:nvSpPr>
      <xdr:spPr>
        <a:xfrm>
          <a:off x="872066" y="2251792"/>
          <a:ext cx="728133" cy="1079140"/>
        </a:xfrm>
        <a:prstGeom prst="rect">
          <a:avLst/>
        </a:prstGeom>
        <a:noFill/>
      </xdr:spPr>
      <xdr:txBody>
        <a:bodyPr wrap="square" lIns="91419" tIns="45709" rIns="91419" bIns="45709" rtlCol="0">
          <a:spAutoFit/>
        </a:bodyPr>
        <a:lstStyle>
          <a:defPPr>
            <a:defRPr lang="fr-FR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fr-FR" sz="1200"/>
            <a:t>Test</a:t>
          </a:r>
        </a:p>
        <a:p>
          <a:endParaRPr lang="fr-FR" sz="1200"/>
        </a:p>
        <a:p>
          <a:r>
            <a:rPr lang="fr-FR" sz="1200"/>
            <a:t>10 min</a:t>
          </a:r>
        </a:p>
        <a:p>
          <a:endParaRPr lang="fr-FR" sz="1200"/>
        </a:p>
        <a:p>
          <a:r>
            <a:rPr lang="fr-FR" sz="1200"/>
            <a:t>Oui</a:t>
          </a:r>
        </a:p>
      </xdr:txBody>
    </xdr:sp>
    <xdr:clientData/>
  </xdr:twoCellAnchor>
  <xdr:twoCellAnchor>
    <xdr:from>
      <xdr:col>1</xdr:col>
      <xdr:colOff>21167</xdr:colOff>
      <xdr:row>8</xdr:row>
      <xdr:rowOff>139700</xdr:rowOff>
    </xdr:from>
    <xdr:to>
      <xdr:col>1</xdr:col>
      <xdr:colOff>782872</xdr:colOff>
      <xdr:row>10</xdr:row>
      <xdr:rowOff>35677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834B362C-C70E-FC49-9819-F26411255E2B}"/>
            </a:ext>
          </a:extLst>
        </xdr:cNvPr>
        <xdr:cNvSpPr txBox="1"/>
      </xdr:nvSpPr>
      <xdr:spPr>
        <a:xfrm>
          <a:off x="846667" y="1866900"/>
          <a:ext cx="761705" cy="302377"/>
        </a:xfrm>
        <a:prstGeom prst="rect">
          <a:avLst/>
        </a:prstGeom>
        <a:noFill/>
      </xdr:spPr>
      <xdr:txBody>
        <a:bodyPr wrap="square" lIns="91419" tIns="45709" rIns="91419" bIns="45709" rtlCol="0">
          <a:spAutoFit/>
        </a:bodyPr>
        <a:lstStyle>
          <a:defPPr>
            <a:defRPr lang="fr-FR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fr-FR" sz="1200">
              <a:solidFill>
                <a:srgbClr val="FFFFFF"/>
              </a:solidFill>
            </a:rPr>
            <a:t>Identifier</a:t>
          </a:r>
        </a:p>
      </xdr:txBody>
    </xdr:sp>
    <xdr:clientData/>
  </xdr:twoCellAnchor>
  <xdr:twoCellAnchor editAs="oneCell">
    <xdr:from>
      <xdr:col>0</xdr:col>
      <xdr:colOff>620065</xdr:colOff>
      <xdr:row>10</xdr:row>
      <xdr:rowOff>160526</xdr:rowOff>
    </xdr:from>
    <xdr:to>
      <xdr:col>1</xdr:col>
      <xdr:colOff>46565</xdr:colOff>
      <xdr:row>12</xdr:row>
      <xdr:rowOff>31527</xdr:rowOff>
    </xdr:to>
    <xdr:pic>
      <xdr:nvPicPr>
        <xdr:cNvPr id="6" name="Image 5" descr="Macintosh HD:Users:Kevin:Library:Containers:com.visualpharm.Icons8AppWithContent:Data:Documents:com.visualpharm.Icons8AppWithContent:color:Industry:100:Default:icons8-settings3.png">
          <a:extLst>
            <a:ext uri="{FF2B5EF4-FFF2-40B4-BE49-F238E27FC236}">
              <a16:creationId xmlns:a16="http://schemas.microsoft.com/office/drawing/2014/main" id="{29AB4FC4-ECC3-7245-A8CE-0DB9251B6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biLevel thresh="2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065" y="2294126"/>
          <a:ext cx="252000" cy="2774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620071</xdr:colOff>
      <xdr:row>12</xdr:row>
      <xdr:rowOff>93332</xdr:rowOff>
    </xdr:from>
    <xdr:to>
      <xdr:col>1</xdr:col>
      <xdr:colOff>46567</xdr:colOff>
      <xdr:row>14</xdr:row>
      <xdr:rowOff>3652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F78F9646-B494-B242-99AE-21DBE376D5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duotone>
            <a:schemeClr val="bg2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69" b="93385" l="10462" r="88154">
                      <a14:foregroundMark x1="49462" y1="84462" x2="49462" y2="84462"/>
                      <a14:foregroundMark x1="52846" y1="58000" x2="52846" y2="58000"/>
                      <a14:backgroundMark x1="76154" y1="31308" x2="76154" y2="31308"/>
                      <a14:backgroundMark x1="24077" y1="30923" x2="24077" y2="30923"/>
                    </a14:backgroundRemoval>
                  </a14:imgEffect>
                  <a14:imgEffect>
                    <a14:colorTemperature colorTemp="4700"/>
                  </a14:imgEffect>
                  <a14:imgEffect>
                    <a14:brightnessContrast bright="100000"/>
                  </a14:imgEffect>
                </a14:imgLayer>
              </a14:imgProps>
            </a:ext>
          </a:extLst>
        </a:blip>
        <a:srcRect l="11604" t="5678" r="10865" b="4692"/>
        <a:stretch/>
      </xdr:blipFill>
      <xdr:spPr>
        <a:xfrm>
          <a:off x="620071" y="2633332"/>
          <a:ext cx="251996" cy="316720"/>
        </a:xfrm>
        <a:prstGeom prst="rect">
          <a:avLst/>
        </a:prstGeom>
      </xdr:spPr>
    </xdr:pic>
    <xdr:clientData/>
  </xdr:twoCellAnchor>
  <xdr:twoCellAnchor editAs="oneCell">
    <xdr:from>
      <xdr:col>0</xdr:col>
      <xdr:colOff>620071</xdr:colOff>
      <xdr:row>14</xdr:row>
      <xdr:rowOff>94903</xdr:rowOff>
    </xdr:from>
    <xdr:to>
      <xdr:col>1</xdr:col>
      <xdr:colOff>46567</xdr:colOff>
      <xdr:row>15</xdr:row>
      <xdr:rowOff>156399</xdr:rowOff>
    </xdr:to>
    <xdr:pic>
      <xdr:nvPicPr>
        <xdr:cNvPr id="8" name="Image 7" descr="icons8-combo_chart.png">
          <a:extLst>
            <a:ext uri="{FF2B5EF4-FFF2-40B4-BE49-F238E27FC236}">
              <a16:creationId xmlns:a16="http://schemas.microsoft.com/office/drawing/2014/main" id="{CCE89F9A-92CC-834D-84DA-1A7C99E18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biLevel thresh="25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071" y="3041303"/>
          <a:ext cx="251996" cy="264696"/>
        </a:xfrm>
        <a:prstGeom prst="rect">
          <a:avLst/>
        </a:prstGeom>
        <a:effectLst/>
      </xdr:spPr>
    </xdr:pic>
    <xdr:clientData/>
  </xdr:twoCellAnchor>
  <xdr:twoCellAnchor editAs="oneCell">
    <xdr:from>
      <xdr:col>0</xdr:col>
      <xdr:colOff>620071</xdr:colOff>
      <xdr:row>8</xdr:row>
      <xdr:rowOff>127000</xdr:rowOff>
    </xdr:from>
    <xdr:to>
      <xdr:col>1</xdr:col>
      <xdr:colOff>46567</xdr:colOff>
      <xdr:row>9</xdr:row>
      <xdr:rowOff>188496</xdr:rowOff>
    </xdr:to>
    <xdr:pic>
      <xdr:nvPicPr>
        <xdr:cNvPr id="9" name="Image 8" descr="icons8-green_flag.png">
          <a:extLst>
            <a:ext uri="{FF2B5EF4-FFF2-40B4-BE49-F238E27FC236}">
              <a16:creationId xmlns:a16="http://schemas.microsoft.com/office/drawing/2014/main" id="{457CF03A-002C-A949-B933-23380595F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biLevel thresh="25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071" y="1854200"/>
          <a:ext cx="251996" cy="264696"/>
        </a:xfrm>
        <a:prstGeom prst="rect">
          <a:avLst/>
        </a:prstGeom>
      </xdr:spPr>
    </xdr:pic>
    <xdr:clientData/>
  </xdr:twoCellAnchor>
  <xdr:twoCellAnchor>
    <xdr:from>
      <xdr:col>15</xdr:col>
      <xdr:colOff>381493</xdr:colOff>
      <xdr:row>0</xdr:row>
      <xdr:rowOff>0</xdr:rowOff>
    </xdr:from>
    <xdr:to>
      <xdr:col>16</xdr:col>
      <xdr:colOff>597393</xdr:colOff>
      <xdr:row>9</xdr:row>
      <xdr:rowOff>133350</xdr:rowOff>
    </xdr:to>
    <xdr:sp macro="" textlink="">
      <xdr:nvSpPr>
        <xdr:cNvPr id="10" name="Autre processus 9">
          <a:extLst>
            <a:ext uri="{FF2B5EF4-FFF2-40B4-BE49-F238E27FC236}">
              <a16:creationId xmlns:a16="http://schemas.microsoft.com/office/drawing/2014/main" id="{5FB86C11-D07E-C645-BF6C-5A8444B92DE6}"/>
            </a:ext>
          </a:extLst>
        </xdr:cNvPr>
        <xdr:cNvSpPr/>
      </xdr:nvSpPr>
      <xdr:spPr>
        <a:xfrm>
          <a:off x="12763993" y="0"/>
          <a:ext cx="1041400" cy="2063750"/>
        </a:xfrm>
        <a:prstGeom prst="flowChartAlternateProcess">
          <a:avLst/>
        </a:prstGeom>
        <a:solidFill>
          <a:srgbClr val="46859F"/>
        </a:solidFill>
        <a:ln>
          <a:solidFill>
            <a:srgbClr val="46859F"/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fr-FR"/>
        </a:p>
      </xdr:txBody>
    </xdr:sp>
    <xdr:clientData/>
  </xdr:twoCellAnchor>
  <xdr:twoCellAnchor>
    <xdr:from>
      <xdr:col>16</xdr:col>
      <xdr:colOff>660893</xdr:colOff>
      <xdr:row>0</xdr:row>
      <xdr:rowOff>0</xdr:rowOff>
    </xdr:from>
    <xdr:to>
      <xdr:col>18</xdr:col>
      <xdr:colOff>51293</xdr:colOff>
      <xdr:row>9</xdr:row>
      <xdr:rowOff>133350</xdr:rowOff>
    </xdr:to>
    <xdr:sp macro="" textlink="">
      <xdr:nvSpPr>
        <xdr:cNvPr id="11" name="Autre processus 10">
          <a:extLst>
            <a:ext uri="{FF2B5EF4-FFF2-40B4-BE49-F238E27FC236}">
              <a16:creationId xmlns:a16="http://schemas.microsoft.com/office/drawing/2014/main" id="{72D3D4D7-C36F-BF40-A804-4ED57FCE2233}"/>
            </a:ext>
          </a:extLst>
        </xdr:cNvPr>
        <xdr:cNvSpPr/>
      </xdr:nvSpPr>
      <xdr:spPr>
        <a:xfrm>
          <a:off x="13868893" y="0"/>
          <a:ext cx="1041400" cy="2063750"/>
        </a:xfrm>
        <a:prstGeom prst="flowChartAlternateProcess">
          <a:avLst/>
        </a:prstGeom>
        <a:solidFill>
          <a:srgbClr val="46859F"/>
        </a:solidFill>
        <a:ln>
          <a:solidFill>
            <a:srgbClr val="46859F"/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fr-FR"/>
        </a:p>
      </xdr:txBody>
    </xdr:sp>
    <xdr:clientData/>
  </xdr:twoCellAnchor>
  <xdr:twoCellAnchor>
    <xdr:from>
      <xdr:col>14</xdr:col>
      <xdr:colOff>102091</xdr:colOff>
      <xdr:row>0</xdr:row>
      <xdr:rowOff>0</xdr:rowOff>
    </xdr:from>
    <xdr:to>
      <xdr:col>15</xdr:col>
      <xdr:colOff>317991</xdr:colOff>
      <xdr:row>9</xdr:row>
      <xdr:rowOff>133350</xdr:rowOff>
    </xdr:to>
    <xdr:sp macro="" textlink="">
      <xdr:nvSpPr>
        <xdr:cNvPr id="12" name="Autre processus 11">
          <a:extLst>
            <a:ext uri="{FF2B5EF4-FFF2-40B4-BE49-F238E27FC236}">
              <a16:creationId xmlns:a16="http://schemas.microsoft.com/office/drawing/2014/main" id="{9B40C319-AC19-2649-8D40-E6CFBC009854}"/>
            </a:ext>
          </a:extLst>
        </xdr:cNvPr>
        <xdr:cNvSpPr/>
      </xdr:nvSpPr>
      <xdr:spPr>
        <a:xfrm>
          <a:off x="11659091" y="0"/>
          <a:ext cx="1041400" cy="2063750"/>
        </a:xfrm>
        <a:prstGeom prst="flowChartAlternateProcess">
          <a:avLst/>
        </a:prstGeom>
        <a:solidFill>
          <a:srgbClr val="46859F"/>
        </a:solidFill>
        <a:ln>
          <a:solidFill>
            <a:srgbClr val="46859F"/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fr-FR"/>
        </a:p>
      </xdr:txBody>
    </xdr:sp>
    <xdr:clientData/>
  </xdr:twoCellAnchor>
  <xdr:twoCellAnchor editAs="oneCell">
    <xdr:from>
      <xdr:col>16</xdr:col>
      <xdr:colOff>711749</xdr:colOff>
      <xdr:row>3</xdr:row>
      <xdr:rowOff>28052</xdr:rowOff>
    </xdr:from>
    <xdr:to>
      <xdr:col>17</xdr:col>
      <xdr:colOff>800981</xdr:colOff>
      <xdr:row>7</xdr:row>
      <xdr:rowOff>71432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14CDF77-6B16-F64D-9245-C9C87AB243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27903" b="49355" l="29667" r="47167">
                      <a14:foregroundMark x1="43833" y1="31290" x2="43833" y2="31290"/>
                    </a14:backgroundRemoval>
                  </a14:imgEffect>
                  <a14:imgEffect>
                    <a14:brightnessContrast bright="100000"/>
                  </a14:imgEffect>
                </a14:imgLayer>
              </a14:imgProps>
            </a:ext>
          </a:extLst>
        </a:blip>
        <a:srcRect l="27778" t="28136" r="50370" b="50896"/>
        <a:stretch/>
      </xdr:blipFill>
      <xdr:spPr>
        <a:xfrm>
          <a:off x="13919749" y="637652"/>
          <a:ext cx="914732" cy="957780"/>
        </a:xfrm>
        <a:prstGeom prst="rect">
          <a:avLst/>
        </a:prstGeom>
        <a:effectLst/>
      </xdr:spPr>
    </xdr:pic>
    <xdr:clientData/>
  </xdr:twoCellAnchor>
  <xdr:twoCellAnchor editAs="oneCell">
    <xdr:from>
      <xdr:col>14</xdr:col>
      <xdr:colOff>146084</xdr:colOff>
      <xdr:row>3</xdr:row>
      <xdr:rowOff>45521</xdr:rowOff>
    </xdr:from>
    <xdr:to>
      <xdr:col>15</xdr:col>
      <xdr:colOff>256583</xdr:colOff>
      <xdr:row>7</xdr:row>
      <xdr:rowOff>109988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C12D9606-6114-5B48-AFA3-282E94FD7B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5000" b="23548" l="5333" r="22667">
                      <a14:foregroundMark x1="20167" y1="11290" x2="20167" y2="11290"/>
                    </a14:backgroundRemoval>
                  </a14:imgEffect>
                  <a14:imgEffect>
                    <a14:brightnessContrast bright="100000"/>
                  </a14:imgEffect>
                </a14:imgLayer>
              </a14:imgProps>
            </a:ext>
          </a:extLst>
        </a:blip>
        <a:srcRect l="3149" t="4839" r="75000" b="74194"/>
        <a:stretch/>
      </xdr:blipFill>
      <xdr:spPr>
        <a:xfrm>
          <a:off x="11703084" y="655121"/>
          <a:ext cx="935999" cy="978867"/>
        </a:xfrm>
        <a:prstGeom prst="rect">
          <a:avLst/>
        </a:prstGeom>
        <a:effectLst/>
      </xdr:spPr>
    </xdr:pic>
    <xdr:clientData/>
  </xdr:twoCellAnchor>
  <xdr:twoCellAnchor editAs="oneCell">
    <xdr:from>
      <xdr:col>15</xdr:col>
      <xdr:colOff>442922</xdr:colOff>
      <xdr:row>2</xdr:row>
      <xdr:rowOff>189533</xdr:rowOff>
    </xdr:from>
    <xdr:to>
      <xdr:col>16</xdr:col>
      <xdr:colOff>553441</xdr:colOff>
      <xdr:row>7</xdr:row>
      <xdr:rowOff>71432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8E161503-ED3F-E44D-9D5B-05329F438A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5645" b="25161" l="52500" r="69667">
                      <a14:foregroundMark x1="67000" y1="11129" x2="67000" y2="11129"/>
                    </a14:backgroundRemoval>
                  </a14:imgEffect>
                  <a14:imgEffect>
                    <a14:brightnessContrast bright="100000"/>
                  </a14:imgEffect>
                </a14:imgLayer>
              </a14:imgProps>
            </a:ext>
          </a:extLst>
        </a:blip>
        <a:srcRect l="50371" t="4660" r="27963" b="74372"/>
        <a:stretch/>
      </xdr:blipFill>
      <xdr:spPr>
        <a:xfrm>
          <a:off x="12825422" y="595933"/>
          <a:ext cx="936019" cy="999499"/>
        </a:xfrm>
        <a:prstGeom prst="rect">
          <a:avLst/>
        </a:prstGeom>
        <a:effectLst/>
      </xdr:spPr>
    </xdr:pic>
    <xdr:clientData/>
  </xdr:twoCellAnchor>
  <xdr:twoCellAnchor>
    <xdr:from>
      <xdr:col>12</xdr:col>
      <xdr:colOff>647700</xdr:colOff>
      <xdr:row>0</xdr:row>
      <xdr:rowOff>0</xdr:rowOff>
    </xdr:from>
    <xdr:to>
      <xdr:col>14</xdr:col>
      <xdr:colOff>38100</xdr:colOff>
      <xdr:row>9</xdr:row>
      <xdr:rowOff>133350</xdr:rowOff>
    </xdr:to>
    <xdr:sp macro="" textlink="">
      <xdr:nvSpPr>
        <xdr:cNvPr id="16" name="Autre processus 15">
          <a:extLst>
            <a:ext uri="{FF2B5EF4-FFF2-40B4-BE49-F238E27FC236}">
              <a16:creationId xmlns:a16="http://schemas.microsoft.com/office/drawing/2014/main" id="{69354E8E-7229-C74A-90F9-07490E97950C}"/>
            </a:ext>
          </a:extLst>
        </xdr:cNvPr>
        <xdr:cNvSpPr/>
      </xdr:nvSpPr>
      <xdr:spPr>
        <a:xfrm>
          <a:off x="10553700" y="0"/>
          <a:ext cx="1041400" cy="2063750"/>
        </a:xfrm>
        <a:prstGeom prst="flowChartAlternateProcess">
          <a:avLst/>
        </a:prstGeom>
        <a:solidFill>
          <a:srgbClr val="46859F"/>
        </a:solidFill>
        <a:ln>
          <a:solidFill>
            <a:srgbClr val="46859F"/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fr-FR"/>
        </a:p>
      </xdr:txBody>
    </xdr:sp>
    <xdr:clientData/>
  </xdr:twoCellAnchor>
  <xdr:twoCellAnchor editAs="oneCell">
    <xdr:from>
      <xdr:col>12</xdr:col>
      <xdr:colOff>695867</xdr:colOff>
      <xdr:row>2</xdr:row>
      <xdr:rowOff>189533</xdr:rowOff>
    </xdr:from>
    <xdr:to>
      <xdr:col>13</xdr:col>
      <xdr:colOff>799607</xdr:colOff>
      <xdr:row>7</xdr:row>
      <xdr:rowOff>71432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F179BD10-9E2E-4247-9059-D945EFA087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4355" b="25806" l="75167" r="94500">
                      <a14:foregroundMark x1="92000" y1="17419" x2="92000" y2="17419"/>
                      <a14:foregroundMark x1="86833" y1="11774" x2="86833" y2="11774"/>
                    </a14:backgroundRemoval>
                  </a14:imgEffect>
                  <a14:imgEffect>
                    <a14:brightnessContrast bright="100000"/>
                  </a14:imgEffect>
                </a14:imgLayer>
              </a14:imgProps>
            </a:ext>
          </a:extLst>
        </a:blip>
        <a:srcRect l="73188" t="4302" r="4934" b="74372"/>
        <a:stretch/>
      </xdr:blipFill>
      <xdr:spPr>
        <a:xfrm>
          <a:off x="10601867" y="595933"/>
          <a:ext cx="929240" cy="999499"/>
        </a:xfrm>
        <a:prstGeom prst="rect">
          <a:avLst/>
        </a:prstGeom>
        <a:effectLst/>
      </xdr:spPr>
    </xdr:pic>
    <xdr:clientData/>
  </xdr:twoCellAnchor>
  <xdr:twoCellAnchor editAs="oneCell">
    <xdr:from>
      <xdr:col>0</xdr:col>
      <xdr:colOff>431800</xdr:colOff>
      <xdr:row>4</xdr:row>
      <xdr:rowOff>12700</xdr:rowOff>
    </xdr:from>
    <xdr:to>
      <xdr:col>2</xdr:col>
      <xdr:colOff>241519</xdr:colOff>
      <xdr:row>6</xdr:row>
      <xdr:rowOff>277121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7D964979-66DF-B641-AF86-643894DED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31800" y="825500"/>
          <a:ext cx="1460719" cy="670821"/>
        </a:xfrm>
        <a:prstGeom prst="rect">
          <a:avLst/>
        </a:prstGeom>
      </xdr:spPr>
    </xdr:pic>
    <xdr:clientData/>
  </xdr:twoCellAnchor>
  <xdr:twoCellAnchor editAs="oneCell">
    <xdr:from>
      <xdr:col>0</xdr:col>
      <xdr:colOff>815985</xdr:colOff>
      <xdr:row>6</xdr:row>
      <xdr:rowOff>270356</xdr:rowOff>
    </xdr:from>
    <xdr:to>
      <xdr:col>1</xdr:col>
      <xdr:colOff>682377</xdr:colOff>
      <xdr:row>8</xdr:row>
      <xdr:rowOff>175216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8C69A76F-463D-3044-89C2-0E11DB2B7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backgroundRemoval t="9524" b="89881" l="1000" r="99333">
                      <a14:foregroundMark x1="13333" y1="50595" x2="13333" y2="50595"/>
                      <a14:foregroundMark x1="36667" y1="52381" x2="36667" y2="52381"/>
                      <a14:foregroundMark x1="46000" y1="57143" x2="46000" y2="57143"/>
                      <a14:foregroundMark x1="58667" y1="55357" x2="58667" y2="55357"/>
                      <a14:foregroundMark x1="64667" y1="47024" x2="64667" y2="47024"/>
                      <a14:foregroundMark x1="71000" y1="50000" x2="71000" y2="50000"/>
                      <a14:foregroundMark x1="71333" y1="38095" x2="71333" y2="38095"/>
                      <a14:foregroundMark x1="81667" y1="53571" x2="81667" y2="53571"/>
                      <a14:foregroundMark x1="85333" y1="47619" x2="85333" y2="47619"/>
                      <a14:foregroundMark x1="95000" y1="42857" x2="95000" y2="42857"/>
                    </a14:backgroundRemoval>
                  </a14:imgEffect>
                  <a14:imgEffect>
                    <a14:brightnessContrast bright="1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5985" y="1489556"/>
          <a:ext cx="691892" cy="41286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74500</xdr:colOff>
      <xdr:row>2</xdr:row>
      <xdr:rowOff>25400</xdr:rowOff>
    </xdr:from>
    <xdr:to>
      <xdr:col>10</xdr:col>
      <xdr:colOff>228600</xdr:colOff>
      <xdr:row>3</xdr:row>
      <xdr:rowOff>142654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27C6A1D6-2CA8-B843-A780-1798845A5A18}"/>
            </a:ext>
          </a:extLst>
        </xdr:cNvPr>
        <xdr:cNvSpPr txBox="1"/>
      </xdr:nvSpPr>
      <xdr:spPr>
        <a:xfrm>
          <a:off x="900000" y="431800"/>
          <a:ext cx="7583600" cy="320454"/>
        </a:xfrm>
        <a:prstGeom prst="rect">
          <a:avLst/>
        </a:prstGeom>
        <a:noFill/>
      </xdr:spPr>
      <xdr:txBody>
        <a:bodyPr wrap="square" lIns="91419" tIns="45709" rIns="91419" bIns="45709" rtlCol="0">
          <a:spAutoFit/>
        </a:bodyPr>
        <a:lstStyle>
          <a:defPPr>
            <a:defRPr lang="fr-FR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fr-FR" sz="1400">
              <a:solidFill>
                <a:schemeClr val="bg1"/>
              </a:solidFill>
            </a:rPr>
            <a:t>Kevin Chassangre, Docteur en psychologie </a:t>
          </a:r>
          <a:r>
            <a:rPr lang="mr-IN" sz="1400">
              <a:solidFill>
                <a:schemeClr val="bg1"/>
              </a:solidFill>
            </a:rPr>
            <a:t>–</a:t>
          </a:r>
          <a:r>
            <a:rPr lang="fr-FR" sz="1400">
              <a:solidFill>
                <a:schemeClr val="bg1"/>
              </a:solidFill>
            </a:rPr>
            <a:t> Le syndrome de l'imposteur</a:t>
          </a:r>
        </a:p>
      </xdr:txBody>
    </xdr:sp>
    <xdr:clientData/>
  </xdr:twoCellAnchor>
  <xdr:twoCellAnchor>
    <xdr:from>
      <xdr:col>0</xdr:col>
      <xdr:colOff>12700</xdr:colOff>
      <xdr:row>8</xdr:row>
      <xdr:rowOff>146329</xdr:rowOff>
    </xdr:from>
    <xdr:to>
      <xdr:col>2</xdr:col>
      <xdr:colOff>812800</xdr:colOff>
      <xdr:row>10</xdr:row>
      <xdr:rowOff>25400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1C873062-7824-AB4D-8BFC-33480AEC6B35}"/>
            </a:ext>
          </a:extLst>
        </xdr:cNvPr>
        <xdr:cNvSpPr/>
      </xdr:nvSpPr>
      <xdr:spPr>
        <a:xfrm>
          <a:off x="12700" y="1771929"/>
          <a:ext cx="2451100" cy="285471"/>
        </a:xfrm>
        <a:prstGeom prst="rect">
          <a:avLst/>
        </a:prstGeom>
        <a:solidFill>
          <a:srgbClr val="46859F"/>
        </a:solidFill>
        <a:ln>
          <a:solidFill>
            <a:srgbClr val="46859F"/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wrap="square" lIns="91419" tIns="45709" rIns="91419" bIns="45709" spcCol="0" rtlCol="0" anchor="ctr"/>
        <a:lstStyle>
          <a:defPPr>
            <a:defRPr lang="fr-FR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fr-FR"/>
        </a:p>
      </xdr:txBody>
    </xdr:sp>
    <xdr:clientData/>
  </xdr:twoCellAnchor>
  <xdr:twoCellAnchor>
    <xdr:from>
      <xdr:col>1</xdr:col>
      <xdr:colOff>46566</xdr:colOff>
      <xdr:row>10</xdr:row>
      <xdr:rowOff>118192</xdr:rowOff>
    </xdr:from>
    <xdr:to>
      <xdr:col>1</xdr:col>
      <xdr:colOff>787399</xdr:colOff>
      <xdr:row>15</xdr:row>
      <xdr:rowOff>181332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0A17A86B-C590-5B4B-AFD3-017A1F4CDB9A}"/>
            </a:ext>
          </a:extLst>
        </xdr:cNvPr>
        <xdr:cNvSpPr txBox="1"/>
      </xdr:nvSpPr>
      <xdr:spPr>
        <a:xfrm>
          <a:off x="872066" y="2150192"/>
          <a:ext cx="740833" cy="1079140"/>
        </a:xfrm>
        <a:prstGeom prst="rect">
          <a:avLst/>
        </a:prstGeom>
        <a:noFill/>
      </xdr:spPr>
      <xdr:txBody>
        <a:bodyPr wrap="square" lIns="91419" tIns="45709" rIns="91419" bIns="45709" rtlCol="0">
          <a:spAutoFit/>
        </a:bodyPr>
        <a:lstStyle>
          <a:defPPr>
            <a:defRPr lang="fr-FR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fr-FR" sz="1200"/>
            <a:t>Test</a:t>
          </a:r>
        </a:p>
        <a:p>
          <a:endParaRPr lang="fr-FR" sz="1200"/>
        </a:p>
        <a:p>
          <a:r>
            <a:rPr lang="fr-FR" sz="1200"/>
            <a:t>10 min</a:t>
          </a:r>
        </a:p>
        <a:p>
          <a:endParaRPr lang="fr-FR" sz="1200"/>
        </a:p>
        <a:p>
          <a:r>
            <a:rPr lang="fr-FR" sz="1200"/>
            <a:t>Oui</a:t>
          </a:r>
        </a:p>
      </xdr:txBody>
    </xdr:sp>
    <xdr:clientData/>
  </xdr:twoCellAnchor>
  <xdr:twoCellAnchor>
    <xdr:from>
      <xdr:col>1</xdr:col>
      <xdr:colOff>21167</xdr:colOff>
      <xdr:row>8</xdr:row>
      <xdr:rowOff>139700</xdr:rowOff>
    </xdr:from>
    <xdr:to>
      <xdr:col>1</xdr:col>
      <xdr:colOff>782872</xdr:colOff>
      <xdr:row>10</xdr:row>
      <xdr:rowOff>35677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8EEF7039-5B0D-B34B-AC21-916C54626A92}"/>
            </a:ext>
          </a:extLst>
        </xdr:cNvPr>
        <xdr:cNvSpPr txBox="1"/>
      </xdr:nvSpPr>
      <xdr:spPr>
        <a:xfrm>
          <a:off x="846667" y="1765300"/>
          <a:ext cx="761705" cy="302377"/>
        </a:xfrm>
        <a:prstGeom prst="rect">
          <a:avLst/>
        </a:prstGeom>
        <a:noFill/>
      </xdr:spPr>
      <xdr:txBody>
        <a:bodyPr wrap="square" lIns="91419" tIns="45709" rIns="91419" bIns="45709" rtlCol="0">
          <a:spAutoFit/>
        </a:bodyPr>
        <a:lstStyle>
          <a:defPPr>
            <a:defRPr lang="fr-FR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fr-FR" sz="1200">
              <a:solidFill>
                <a:srgbClr val="FFFFFF"/>
              </a:solidFill>
            </a:rPr>
            <a:t>Identifier</a:t>
          </a:r>
        </a:p>
      </xdr:txBody>
    </xdr:sp>
    <xdr:clientData/>
  </xdr:twoCellAnchor>
  <xdr:oneCellAnchor>
    <xdr:from>
      <xdr:col>0</xdr:col>
      <xdr:colOff>620065</xdr:colOff>
      <xdr:row>10</xdr:row>
      <xdr:rowOff>160526</xdr:rowOff>
    </xdr:from>
    <xdr:ext cx="252000" cy="277401"/>
    <xdr:pic>
      <xdr:nvPicPr>
        <xdr:cNvPr id="6" name="Image 5" descr="Macintosh HD:Users:Kevin:Library:Containers:com.visualpharm.Icons8AppWithContent:Data:Documents:com.visualpharm.Icons8AppWithContent:color:Industry:100:Default:icons8-settings3.png">
          <a:extLst>
            <a:ext uri="{FF2B5EF4-FFF2-40B4-BE49-F238E27FC236}">
              <a16:creationId xmlns:a16="http://schemas.microsoft.com/office/drawing/2014/main" id="{3AF57FC1-7AA7-404E-9C5D-166066C507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biLevel thresh="2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065" y="2192526"/>
          <a:ext cx="252000" cy="27740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620071</xdr:colOff>
      <xdr:row>12</xdr:row>
      <xdr:rowOff>93332</xdr:rowOff>
    </xdr:from>
    <xdr:ext cx="251996" cy="316720"/>
    <xdr:pic>
      <xdr:nvPicPr>
        <xdr:cNvPr id="7" name="Image 6">
          <a:extLst>
            <a:ext uri="{FF2B5EF4-FFF2-40B4-BE49-F238E27FC236}">
              <a16:creationId xmlns:a16="http://schemas.microsoft.com/office/drawing/2014/main" id="{3B9F08C0-6173-474D-A830-BBC888BFEB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duotone>
            <a:schemeClr val="bg2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69" b="93385" l="10462" r="88154">
                      <a14:foregroundMark x1="49462" y1="84462" x2="49462" y2="84462"/>
                      <a14:foregroundMark x1="52846" y1="58000" x2="52846" y2="58000"/>
                      <a14:backgroundMark x1="76154" y1="31308" x2="76154" y2="31308"/>
                      <a14:backgroundMark x1="24077" y1="30923" x2="24077" y2="30923"/>
                    </a14:backgroundRemoval>
                  </a14:imgEffect>
                  <a14:imgEffect>
                    <a14:colorTemperature colorTemp="4700"/>
                  </a14:imgEffect>
                  <a14:imgEffect>
                    <a14:brightnessContrast bright="100000"/>
                  </a14:imgEffect>
                </a14:imgLayer>
              </a14:imgProps>
            </a:ext>
          </a:extLst>
        </a:blip>
        <a:srcRect l="11604" t="5678" r="10865" b="4692"/>
        <a:stretch/>
      </xdr:blipFill>
      <xdr:spPr>
        <a:xfrm>
          <a:off x="620071" y="2531732"/>
          <a:ext cx="251996" cy="316720"/>
        </a:xfrm>
        <a:prstGeom prst="rect">
          <a:avLst/>
        </a:prstGeom>
      </xdr:spPr>
    </xdr:pic>
    <xdr:clientData/>
  </xdr:oneCellAnchor>
  <xdr:oneCellAnchor>
    <xdr:from>
      <xdr:col>0</xdr:col>
      <xdr:colOff>620071</xdr:colOff>
      <xdr:row>14</xdr:row>
      <xdr:rowOff>107603</xdr:rowOff>
    </xdr:from>
    <xdr:ext cx="251996" cy="251996"/>
    <xdr:pic>
      <xdr:nvPicPr>
        <xdr:cNvPr id="8" name="Image 7" descr="icons8-combo_chart.png">
          <a:extLst>
            <a:ext uri="{FF2B5EF4-FFF2-40B4-BE49-F238E27FC236}">
              <a16:creationId xmlns:a16="http://schemas.microsoft.com/office/drawing/2014/main" id="{DDA1CB26-8FA2-5649-B6E8-5C484331B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biLevel thresh="25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071" y="2952403"/>
          <a:ext cx="251996" cy="251996"/>
        </a:xfrm>
        <a:prstGeom prst="rect">
          <a:avLst/>
        </a:prstGeom>
        <a:effectLst/>
      </xdr:spPr>
    </xdr:pic>
    <xdr:clientData/>
  </xdr:oneCellAnchor>
  <xdr:oneCellAnchor>
    <xdr:from>
      <xdr:col>0</xdr:col>
      <xdr:colOff>620071</xdr:colOff>
      <xdr:row>8</xdr:row>
      <xdr:rowOff>127000</xdr:rowOff>
    </xdr:from>
    <xdr:ext cx="251996" cy="264696"/>
    <xdr:pic>
      <xdr:nvPicPr>
        <xdr:cNvPr id="9" name="Image 8" descr="icons8-green_flag.png">
          <a:extLst>
            <a:ext uri="{FF2B5EF4-FFF2-40B4-BE49-F238E27FC236}">
              <a16:creationId xmlns:a16="http://schemas.microsoft.com/office/drawing/2014/main" id="{7EC7E91C-112D-9048-94AA-CD7F8FF14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biLevel thresh="25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071" y="1752600"/>
          <a:ext cx="251996" cy="264696"/>
        </a:xfrm>
        <a:prstGeom prst="rect">
          <a:avLst/>
        </a:prstGeom>
      </xdr:spPr>
    </xdr:pic>
    <xdr:clientData/>
  </xdr:oneCellAnchor>
  <xdr:oneCellAnchor>
    <xdr:from>
      <xdr:col>0</xdr:col>
      <xdr:colOff>431800</xdr:colOff>
      <xdr:row>4</xdr:row>
      <xdr:rowOff>12700</xdr:rowOff>
    </xdr:from>
    <xdr:ext cx="1460719" cy="670821"/>
    <xdr:pic>
      <xdr:nvPicPr>
        <xdr:cNvPr id="10" name="Image 9">
          <a:extLst>
            <a:ext uri="{FF2B5EF4-FFF2-40B4-BE49-F238E27FC236}">
              <a16:creationId xmlns:a16="http://schemas.microsoft.com/office/drawing/2014/main" id="{5B6754C7-2EA7-8041-A3AB-C276603D0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31800" y="825500"/>
          <a:ext cx="1460719" cy="670821"/>
        </a:xfrm>
        <a:prstGeom prst="rect">
          <a:avLst/>
        </a:prstGeom>
      </xdr:spPr>
    </xdr:pic>
    <xdr:clientData/>
  </xdr:oneCellAnchor>
  <xdr:oneCellAnchor>
    <xdr:from>
      <xdr:col>0</xdr:col>
      <xdr:colOff>815985</xdr:colOff>
      <xdr:row>6</xdr:row>
      <xdr:rowOff>270356</xdr:rowOff>
    </xdr:from>
    <xdr:ext cx="691892" cy="412860"/>
    <xdr:pic>
      <xdr:nvPicPr>
        <xdr:cNvPr id="11" name="Image 10">
          <a:extLst>
            <a:ext uri="{FF2B5EF4-FFF2-40B4-BE49-F238E27FC236}">
              <a16:creationId xmlns:a16="http://schemas.microsoft.com/office/drawing/2014/main" id="{1915831F-987E-6842-A908-908800F73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ackgroundRemoval t="9524" b="89881" l="1000" r="99333">
                      <a14:foregroundMark x1="13333" y1="50595" x2="13333" y2="50595"/>
                      <a14:foregroundMark x1="36667" y1="52381" x2="36667" y2="52381"/>
                      <a14:foregroundMark x1="46000" y1="57143" x2="46000" y2="57143"/>
                      <a14:foregroundMark x1="58667" y1="55357" x2="58667" y2="55357"/>
                      <a14:foregroundMark x1="64667" y1="47024" x2="64667" y2="47024"/>
                      <a14:foregroundMark x1="71000" y1="50000" x2="71000" y2="50000"/>
                      <a14:foregroundMark x1="71333" y1="38095" x2="71333" y2="38095"/>
                      <a14:foregroundMark x1="81667" y1="53571" x2="81667" y2="53571"/>
                      <a14:foregroundMark x1="85333" y1="47619" x2="85333" y2="47619"/>
                      <a14:foregroundMark x1="95000" y1="42857" x2="95000" y2="42857"/>
                    </a14:backgroundRemoval>
                  </a14:imgEffect>
                  <a14:imgEffect>
                    <a14:brightnessContrast bright="1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5985" y="1426056"/>
          <a:ext cx="691892" cy="412860"/>
        </a:xfrm>
        <a:prstGeom prst="rect">
          <a:avLst/>
        </a:prstGeom>
      </xdr:spPr>
    </xdr:pic>
    <xdr:clientData/>
  </xdr:oneCellAnchor>
  <xdr:twoCellAnchor>
    <xdr:from>
      <xdr:col>18</xdr:col>
      <xdr:colOff>737093</xdr:colOff>
      <xdr:row>0</xdr:row>
      <xdr:rowOff>0</xdr:rowOff>
    </xdr:from>
    <xdr:to>
      <xdr:col>20</xdr:col>
      <xdr:colOff>813293</xdr:colOff>
      <xdr:row>9</xdr:row>
      <xdr:rowOff>133350</xdr:rowOff>
    </xdr:to>
    <xdr:sp macro="" textlink="">
      <xdr:nvSpPr>
        <xdr:cNvPr id="12" name="Autre processus 11">
          <a:extLst>
            <a:ext uri="{FF2B5EF4-FFF2-40B4-BE49-F238E27FC236}">
              <a16:creationId xmlns:a16="http://schemas.microsoft.com/office/drawing/2014/main" id="{D3E5D80E-FF0F-FF48-9FD7-ACEB5691D74C}"/>
            </a:ext>
          </a:extLst>
        </xdr:cNvPr>
        <xdr:cNvSpPr/>
      </xdr:nvSpPr>
      <xdr:spPr>
        <a:xfrm>
          <a:off x="15596093" y="0"/>
          <a:ext cx="1727200" cy="1962150"/>
        </a:xfrm>
        <a:prstGeom prst="flowChartAlternateProcess">
          <a:avLst/>
        </a:prstGeom>
        <a:solidFill>
          <a:srgbClr val="46859F"/>
        </a:solidFill>
        <a:ln>
          <a:solidFill>
            <a:srgbClr val="46859F"/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fr-FR"/>
        </a:p>
      </xdr:txBody>
    </xdr:sp>
    <xdr:clientData/>
  </xdr:twoCellAnchor>
  <xdr:twoCellAnchor>
    <xdr:from>
      <xdr:col>21</xdr:col>
      <xdr:colOff>51293</xdr:colOff>
      <xdr:row>0</xdr:row>
      <xdr:rowOff>0</xdr:rowOff>
    </xdr:from>
    <xdr:to>
      <xdr:col>23</xdr:col>
      <xdr:colOff>127493</xdr:colOff>
      <xdr:row>9</xdr:row>
      <xdr:rowOff>133350</xdr:rowOff>
    </xdr:to>
    <xdr:sp macro="" textlink="">
      <xdr:nvSpPr>
        <xdr:cNvPr id="13" name="Autre processus 12">
          <a:extLst>
            <a:ext uri="{FF2B5EF4-FFF2-40B4-BE49-F238E27FC236}">
              <a16:creationId xmlns:a16="http://schemas.microsoft.com/office/drawing/2014/main" id="{369C7964-740E-9646-9783-4EE2EA0B0E0C}"/>
            </a:ext>
          </a:extLst>
        </xdr:cNvPr>
        <xdr:cNvSpPr/>
      </xdr:nvSpPr>
      <xdr:spPr>
        <a:xfrm>
          <a:off x="17386793" y="0"/>
          <a:ext cx="1727200" cy="1962150"/>
        </a:xfrm>
        <a:prstGeom prst="flowChartAlternateProcess">
          <a:avLst/>
        </a:prstGeom>
        <a:solidFill>
          <a:srgbClr val="46859F"/>
        </a:solidFill>
        <a:ln>
          <a:solidFill>
            <a:srgbClr val="46859F"/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fr-FR"/>
        </a:p>
      </xdr:txBody>
    </xdr:sp>
    <xdr:clientData/>
  </xdr:twoCellAnchor>
  <xdr:twoCellAnchor>
    <xdr:from>
      <xdr:col>16</xdr:col>
      <xdr:colOff>597391</xdr:colOff>
      <xdr:row>0</xdr:row>
      <xdr:rowOff>0</xdr:rowOff>
    </xdr:from>
    <xdr:to>
      <xdr:col>18</xdr:col>
      <xdr:colOff>673591</xdr:colOff>
      <xdr:row>9</xdr:row>
      <xdr:rowOff>133350</xdr:rowOff>
    </xdr:to>
    <xdr:sp macro="" textlink="">
      <xdr:nvSpPr>
        <xdr:cNvPr id="14" name="Autre processus 13">
          <a:extLst>
            <a:ext uri="{FF2B5EF4-FFF2-40B4-BE49-F238E27FC236}">
              <a16:creationId xmlns:a16="http://schemas.microsoft.com/office/drawing/2014/main" id="{CB23C8D7-7B6A-8740-8EBA-66D75E5D0CD1}"/>
            </a:ext>
          </a:extLst>
        </xdr:cNvPr>
        <xdr:cNvSpPr/>
      </xdr:nvSpPr>
      <xdr:spPr>
        <a:xfrm>
          <a:off x="13805391" y="0"/>
          <a:ext cx="1727200" cy="1962150"/>
        </a:xfrm>
        <a:prstGeom prst="flowChartAlternateProcess">
          <a:avLst/>
        </a:prstGeom>
        <a:solidFill>
          <a:srgbClr val="46859F"/>
        </a:solidFill>
        <a:ln>
          <a:solidFill>
            <a:srgbClr val="46859F"/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fr-FR"/>
        </a:p>
      </xdr:txBody>
    </xdr:sp>
    <xdr:clientData/>
  </xdr:twoCellAnchor>
  <xdr:oneCellAnchor>
    <xdr:from>
      <xdr:col>21</xdr:col>
      <xdr:colOff>102149</xdr:colOff>
      <xdr:row>3</xdr:row>
      <xdr:rowOff>28052</xdr:rowOff>
    </xdr:from>
    <xdr:ext cx="914732" cy="957780"/>
    <xdr:pic>
      <xdr:nvPicPr>
        <xdr:cNvPr id="15" name="Image 14">
          <a:extLst>
            <a:ext uri="{FF2B5EF4-FFF2-40B4-BE49-F238E27FC236}">
              <a16:creationId xmlns:a16="http://schemas.microsoft.com/office/drawing/2014/main" id="{E61628D5-3C4E-0D4D-AA21-BFC7F20B8B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27903" b="49355" l="29667" r="47167">
                      <a14:foregroundMark x1="43833" y1="31290" x2="43833" y2="31290"/>
                    </a14:backgroundRemoval>
                  </a14:imgEffect>
                  <a14:imgEffect>
                    <a14:brightnessContrast bright="100000"/>
                  </a14:imgEffect>
                </a14:imgLayer>
              </a14:imgProps>
            </a:ext>
          </a:extLst>
        </a:blip>
        <a:srcRect l="27778" t="28136" r="50370" b="50896"/>
        <a:stretch/>
      </xdr:blipFill>
      <xdr:spPr>
        <a:xfrm>
          <a:off x="17437649" y="637652"/>
          <a:ext cx="914732" cy="957780"/>
        </a:xfrm>
        <a:prstGeom prst="rect">
          <a:avLst/>
        </a:prstGeom>
        <a:effectLst/>
      </xdr:spPr>
    </xdr:pic>
    <xdr:clientData/>
  </xdr:oneCellAnchor>
  <xdr:oneCellAnchor>
    <xdr:from>
      <xdr:col>16</xdr:col>
      <xdr:colOff>641384</xdr:colOff>
      <xdr:row>3</xdr:row>
      <xdr:rowOff>45521</xdr:rowOff>
    </xdr:from>
    <xdr:ext cx="935999" cy="978867"/>
    <xdr:pic>
      <xdr:nvPicPr>
        <xdr:cNvPr id="16" name="Image 15">
          <a:extLst>
            <a:ext uri="{FF2B5EF4-FFF2-40B4-BE49-F238E27FC236}">
              <a16:creationId xmlns:a16="http://schemas.microsoft.com/office/drawing/2014/main" id="{74DBFBC1-1609-EE44-9557-E8AC863ADC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backgroundRemoval t="5000" b="23548" l="5333" r="22667">
                      <a14:foregroundMark x1="20167" y1="11290" x2="20167" y2="11290"/>
                    </a14:backgroundRemoval>
                  </a14:imgEffect>
                  <a14:imgEffect>
                    <a14:brightnessContrast bright="100000"/>
                  </a14:imgEffect>
                </a14:imgLayer>
              </a14:imgProps>
            </a:ext>
          </a:extLst>
        </a:blip>
        <a:srcRect l="3149" t="4839" r="75000" b="74194"/>
        <a:stretch/>
      </xdr:blipFill>
      <xdr:spPr>
        <a:xfrm>
          <a:off x="13849384" y="655121"/>
          <a:ext cx="935999" cy="978867"/>
        </a:xfrm>
        <a:prstGeom prst="rect">
          <a:avLst/>
        </a:prstGeom>
        <a:effectLst/>
      </xdr:spPr>
    </xdr:pic>
    <xdr:clientData/>
  </xdr:oneCellAnchor>
  <xdr:oneCellAnchor>
    <xdr:from>
      <xdr:col>18</xdr:col>
      <xdr:colOff>798522</xdr:colOff>
      <xdr:row>2</xdr:row>
      <xdr:rowOff>189533</xdr:rowOff>
    </xdr:from>
    <xdr:ext cx="936019" cy="999499"/>
    <xdr:pic>
      <xdr:nvPicPr>
        <xdr:cNvPr id="17" name="Image 16">
          <a:extLst>
            <a:ext uri="{FF2B5EF4-FFF2-40B4-BE49-F238E27FC236}">
              <a16:creationId xmlns:a16="http://schemas.microsoft.com/office/drawing/2014/main" id="{F1DD75C1-2166-5347-884E-B4F88AD656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backgroundRemoval t="5645" b="25161" l="52500" r="69667">
                      <a14:foregroundMark x1="67000" y1="11129" x2="67000" y2="11129"/>
                    </a14:backgroundRemoval>
                  </a14:imgEffect>
                  <a14:imgEffect>
                    <a14:brightnessContrast bright="100000"/>
                  </a14:imgEffect>
                </a14:imgLayer>
              </a14:imgProps>
            </a:ext>
          </a:extLst>
        </a:blip>
        <a:srcRect l="50371" t="4660" r="27963" b="74372"/>
        <a:stretch/>
      </xdr:blipFill>
      <xdr:spPr>
        <a:xfrm>
          <a:off x="15657522" y="595933"/>
          <a:ext cx="936019" cy="999499"/>
        </a:xfrm>
        <a:prstGeom prst="rect">
          <a:avLst/>
        </a:prstGeom>
        <a:effectLst/>
      </xdr:spPr>
    </xdr:pic>
    <xdr:clientData/>
  </xdr:oneCellAnchor>
  <xdr:twoCellAnchor>
    <xdr:from>
      <xdr:col>14</xdr:col>
      <xdr:colOff>457200</xdr:colOff>
      <xdr:row>0</xdr:row>
      <xdr:rowOff>0</xdr:rowOff>
    </xdr:from>
    <xdr:to>
      <xdr:col>16</xdr:col>
      <xdr:colOff>533400</xdr:colOff>
      <xdr:row>9</xdr:row>
      <xdr:rowOff>133350</xdr:rowOff>
    </xdr:to>
    <xdr:sp macro="" textlink="">
      <xdr:nvSpPr>
        <xdr:cNvPr id="18" name="Autre processus 17">
          <a:extLst>
            <a:ext uri="{FF2B5EF4-FFF2-40B4-BE49-F238E27FC236}">
              <a16:creationId xmlns:a16="http://schemas.microsoft.com/office/drawing/2014/main" id="{1EA3FD81-8DE3-6843-8DE0-F3034F47FDBD}"/>
            </a:ext>
          </a:extLst>
        </xdr:cNvPr>
        <xdr:cNvSpPr/>
      </xdr:nvSpPr>
      <xdr:spPr>
        <a:xfrm>
          <a:off x="12014200" y="0"/>
          <a:ext cx="1727200" cy="1962150"/>
        </a:xfrm>
        <a:prstGeom prst="flowChartAlternateProcess">
          <a:avLst/>
        </a:prstGeom>
        <a:solidFill>
          <a:srgbClr val="46859F"/>
        </a:solidFill>
        <a:ln>
          <a:solidFill>
            <a:srgbClr val="46859F"/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fr-FR"/>
        </a:p>
      </xdr:txBody>
    </xdr:sp>
    <xdr:clientData/>
  </xdr:twoCellAnchor>
  <xdr:oneCellAnchor>
    <xdr:from>
      <xdr:col>14</xdr:col>
      <xdr:colOff>505367</xdr:colOff>
      <xdr:row>2</xdr:row>
      <xdr:rowOff>189533</xdr:rowOff>
    </xdr:from>
    <xdr:ext cx="929240" cy="999499"/>
    <xdr:pic>
      <xdr:nvPicPr>
        <xdr:cNvPr id="19" name="Image 18">
          <a:extLst>
            <a:ext uri="{FF2B5EF4-FFF2-40B4-BE49-F238E27FC236}">
              <a16:creationId xmlns:a16="http://schemas.microsoft.com/office/drawing/2014/main" id="{CCA1A164-E653-2B40-9955-40BE2E0416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backgroundRemoval t="4355" b="25806" l="75167" r="94500">
                      <a14:foregroundMark x1="92000" y1="17419" x2="92000" y2="17419"/>
                      <a14:foregroundMark x1="86833" y1="11774" x2="86833" y2="11774"/>
                    </a14:backgroundRemoval>
                  </a14:imgEffect>
                  <a14:imgEffect>
                    <a14:brightnessContrast bright="100000"/>
                  </a14:imgEffect>
                </a14:imgLayer>
              </a14:imgProps>
            </a:ext>
          </a:extLst>
        </a:blip>
        <a:srcRect l="73188" t="4302" r="4934" b="74372"/>
        <a:stretch/>
      </xdr:blipFill>
      <xdr:spPr>
        <a:xfrm>
          <a:off x="12062367" y="595933"/>
          <a:ext cx="929240" cy="999499"/>
        </a:xfrm>
        <a:prstGeom prst="rect">
          <a:avLst/>
        </a:prstGeom>
        <a:effectLst/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74500</xdr:colOff>
      <xdr:row>2</xdr:row>
      <xdr:rowOff>25400</xdr:rowOff>
    </xdr:from>
    <xdr:to>
      <xdr:col>9</xdr:col>
      <xdr:colOff>444500</xdr:colOff>
      <xdr:row>3</xdr:row>
      <xdr:rowOff>142654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00000" y="406400"/>
          <a:ext cx="6974000" cy="307754"/>
        </a:xfrm>
        <a:prstGeom prst="rect">
          <a:avLst/>
        </a:prstGeom>
        <a:noFill/>
      </xdr:spPr>
      <xdr:txBody>
        <a:bodyPr wrap="square" lIns="91419" tIns="45709" rIns="91419" bIns="45709" rtlCol="0">
          <a:spAutoFit/>
        </a:bodyPr>
        <a:lstStyle>
          <a:defPPr>
            <a:defRPr lang="fr-FR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fr-FR" sz="1400">
              <a:solidFill>
                <a:schemeClr val="bg1"/>
              </a:solidFill>
            </a:rPr>
            <a:t>Kevin Chassangre, Docteur en psychologie – Le syndrome de l'imposteur</a:t>
          </a:r>
        </a:p>
      </xdr:txBody>
    </xdr:sp>
    <xdr:clientData/>
  </xdr:twoCellAnchor>
  <xdr:twoCellAnchor>
    <xdr:from>
      <xdr:col>0</xdr:col>
      <xdr:colOff>12700</xdr:colOff>
      <xdr:row>8</xdr:row>
      <xdr:rowOff>146329</xdr:rowOff>
    </xdr:from>
    <xdr:to>
      <xdr:col>2</xdr:col>
      <xdr:colOff>812800</xdr:colOff>
      <xdr:row>10</xdr:row>
      <xdr:rowOff>25400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>
          <a:off x="12700" y="1771929"/>
          <a:ext cx="2451100" cy="260071"/>
        </a:xfrm>
        <a:prstGeom prst="rect">
          <a:avLst/>
        </a:prstGeom>
        <a:solidFill>
          <a:srgbClr val="46859F"/>
        </a:solidFill>
        <a:ln>
          <a:solidFill>
            <a:srgbClr val="46859F"/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wrap="square" lIns="91419" tIns="45709" rIns="91419" bIns="45709" spcCol="0" rtlCol="0" anchor="ctr"/>
        <a:lstStyle>
          <a:defPPr>
            <a:defRPr lang="fr-FR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fr-FR"/>
        </a:p>
      </xdr:txBody>
    </xdr:sp>
    <xdr:clientData/>
  </xdr:twoCellAnchor>
  <xdr:twoCellAnchor>
    <xdr:from>
      <xdr:col>1</xdr:col>
      <xdr:colOff>46566</xdr:colOff>
      <xdr:row>10</xdr:row>
      <xdr:rowOff>118192</xdr:rowOff>
    </xdr:from>
    <xdr:to>
      <xdr:col>2</xdr:col>
      <xdr:colOff>50799</xdr:colOff>
      <xdr:row>15</xdr:row>
      <xdr:rowOff>133862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 txBox="1"/>
      </xdr:nvSpPr>
      <xdr:spPr>
        <a:xfrm>
          <a:off x="872066" y="2251792"/>
          <a:ext cx="829733" cy="1031670"/>
        </a:xfrm>
        <a:prstGeom prst="rect">
          <a:avLst/>
        </a:prstGeom>
        <a:noFill/>
      </xdr:spPr>
      <xdr:txBody>
        <a:bodyPr wrap="square" lIns="91419" tIns="45709" rIns="91419" bIns="45709" rtlCol="0">
          <a:spAutoFit/>
        </a:bodyPr>
        <a:lstStyle>
          <a:defPPr>
            <a:defRPr lang="fr-FR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fr-FR" sz="1200"/>
            <a:t>Tests</a:t>
          </a:r>
        </a:p>
        <a:p>
          <a:endParaRPr lang="fr-FR" sz="1200"/>
        </a:p>
        <a:p>
          <a:r>
            <a:rPr lang="fr-FR" sz="1200"/>
            <a:t>45 min</a:t>
          </a:r>
        </a:p>
        <a:p>
          <a:endParaRPr lang="fr-FR" sz="1200"/>
        </a:p>
        <a:p>
          <a:r>
            <a:rPr lang="fr-FR" sz="1200"/>
            <a:t>Oui</a:t>
          </a:r>
        </a:p>
      </xdr:txBody>
    </xdr:sp>
    <xdr:clientData/>
  </xdr:twoCellAnchor>
  <xdr:twoCellAnchor>
    <xdr:from>
      <xdr:col>1</xdr:col>
      <xdr:colOff>21167</xdr:colOff>
      <xdr:row>8</xdr:row>
      <xdr:rowOff>139700</xdr:rowOff>
    </xdr:from>
    <xdr:to>
      <xdr:col>1</xdr:col>
      <xdr:colOff>782872</xdr:colOff>
      <xdr:row>10</xdr:row>
      <xdr:rowOff>35677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 txBox="1"/>
      </xdr:nvSpPr>
      <xdr:spPr>
        <a:xfrm>
          <a:off x="846667" y="1765300"/>
          <a:ext cx="761705" cy="276977"/>
        </a:xfrm>
        <a:prstGeom prst="rect">
          <a:avLst/>
        </a:prstGeom>
        <a:noFill/>
      </xdr:spPr>
      <xdr:txBody>
        <a:bodyPr wrap="square" lIns="91419" tIns="45709" rIns="91419" bIns="45709" rtlCol="0">
          <a:spAutoFit/>
        </a:bodyPr>
        <a:lstStyle>
          <a:defPPr>
            <a:defRPr lang="fr-FR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fr-FR" sz="1200">
              <a:solidFill>
                <a:srgbClr val="FFFFFF"/>
              </a:solidFill>
            </a:rPr>
            <a:t>Identifier</a:t>
          </a:r>
        </a:p>
      </xdr:txBody>
    </xdr:sp>
    <xdr:clientData/>
  </xdr:twoCellAnchor>
  <xdr:twoCellAnchor editAs="oneCell">
    <xdr:from>
      <xdr:col>0</xdr:col>
      <xdr:colOff>620065</xdr:colOff>
      <xdr:row>10</xdr:row>
      <xdr:rowOff>160526</xdr:rowOff>
    </xdr:from>
    <xdr:to>
      <xdr:col>1</xdr:col>
      <xdr:colOff>46565</xdr:colOff>
      <xdr:row>12</xdr:row>
      <xdr:rowOff>31527</xdr:rowOff>
    </xdr:to>
    <xdr:pic>
      <xdr:nvPicPr>
        <xdr:cNvPr id="6" name="Image 5" descr="Macintosh HD:Users:Kevin:Library:Containers:com.visualpharm.Icons8AppWithContent:Data:Documents:com.visualpharm.Icons8AppWithContent:color:Industry:100:Default:icons8-settings3.png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biLevel thresh="2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065" y="2167126"/>
          <a:ext cx="252000" cy="2520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620071</xdr:colOff>
      <xdr:row>12</xdr:row>
      <xdr:rowOff>93332</xdr:rowOff>
    </xdr:from>
    <xdr:to>
      <xdr:col>1</xdr:col>
      <xdr:colOff>46567</xdr:colOff>
      <xdr:row>14</xdr:row>
      <xdr:rowOff>3652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duotone>
            <a:schemeClr val="bg2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69" b="93385" l="10462" r="88154">
                      <a14:foregroundMark x1="49462" y1="84462" x2="49462" y2="84462"/>
                      <a14:foregroundMark x1="52846" y1="58000" x2="52846" y2="58000"/>
                      <a14:backgroundMark x1="76154" y1="31308" x2="76154" y2="31308"/>
                      <a14:backgroundMark x1="24077" y1="30923" x2="24077" y2="30923"/>
                    </a14:backgroundRemoval>
                  </a14:imgEffect>
                  <a14:imgEffect>
                    <a14:colorTemperature colorTemp="4700"/>
                  </a14:imgEffect>
                  <a14:imgEffect>
                    <a14:brightnessContrast bright="100000"/>
                  </a14:imgEffect>
                </a14:imgLayer>
              </a14:imgProps>
            </a:ext>
          </a:extLst>
        </a:blip>
        <a:srcRect l="11604" t="5678" r="10865" b="4692"/>
        <a:stretch/>
      </xdr:blipFill>
      <xdr:spPr>
        <a:xfrm>
          <a:off x="620071" y="2480932"/>
          <a:ext cx="251996" cy="291320"/>
        </a:xfrm>
        <a:prstGeom prst="rect">
          <a:avLst/>
        </a:prstGeom>
      </xdr:spPr>
    </xdr:pic>
    <xdr:clientData/>
  </xdr:twoCellAnchor>
  <xdr:twoCellAnchor editAs="oneCell">
    <xdr:from>
      <xdr:col>0</xdr:col>
      <xdr:colOff>620071</xdr:colOff>
      <xdr:row>14</xdr:row>
      <xdr:rowOff>94903</xdr:rowOff>
    </xdr:from>
    <xdr:to>
      <xdr:col>1</xdr:col>
      <xdr:colOff>46567</xdr:colOff>
      <xdr:row>15</xdr:row>
      <xdr:rowOff>156399</xdr:rowOff>
    </xdr:to>
    <xdr:pic>
      <xdr:nvPicPr>
        <xdr:cNvPr id="8" name="Image 7" descr="icons8-combo_chart.png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biLevel thresh="25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071" y="2863503"/>
          <a:ext cx="251996" cy="251996"/>
        </a:xfrm>
        <a:prstGeom prst="rect">
          <a:avLst/>
        </a:prstGeom>
        <a:effectLst/>
      </xdr:spPr>
    </xdr:pic>
    <xdr:clientData/>
  </xdr:twoCellAnchor>
  <xdr:twoCellAnchor editAs="oneCell">
    <xdr:from>
      <xdr:col>0</xdr:col>
      <xdr:colOff>620071</xdr:colOff>
      <xdr:row>8</xdr:row>
      <xdr:rowOff>127000</xdr:rowOff>
    </xdr:from>
    <xdr:to>
      <xdr:col>1</xdr:col>
      <xdr:colOff>46567</xdr:colOff>
      <xdr:row>9</xdr:row>
      <xdr:rowOff>188496</xdr:rowOff>
    </xdr:to>
    <xdr:pic>
      <xdr:nvPicPr>
        <xdr:cNvPr id="9" name="Image 8" descr="icons8-green_flag.png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biLevel thresh="25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071" y="1752600"/>
          <a:ext cx="251996" cy="251996"/>
        </a:xfrm>
        <a:prstGeom prst="rect">
          <a:avLst/>
        </a:prstGeom>
      </xdr:spPr>
    </xdr:pic>
    <xdr:clientData/>
  </xdr:twoCellAnchor>
  <xdr:twoCellAnchor>
    <xdr:from>
      <xdr:col>15</xdr:col>
      <xdr:colOff>381493</xdr:colOff>
      <xdr:row>0</xdr:row>
      <xdr:rowOff>0</xdr:rowOff>
    </xdr:from>
    <xdr:to>
      <xdr:col>16</xdr:col>
      <xdr:colOff>597393</xdr:colOff>
      <xdr:row>9</xdr:row>
      <xdr:rowOff>133350</xdr:rowOff>
    </xdr:to>
    <xdr:sp macro="" textlink="">
      <xdr:nvSpPr>
        <xdr:cNvPr id="10" name="Autre processus 9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/>
      </xdr:nvSpPr>
      <xdr:spPr>
        <a:xfrm>
          <a:off x="12763993" y="0"/>
          <a:ext cx="1041400" cy="1949450"/>
        </a:xfrm>
        <a:prstGeom prst="flowChartAlternateProcess">
          <a:avLst/>
        </a:prstGeom>
        <a:solidFill>
          <a:srgbClr val="46859F"/>
        </a:solidFill>
        <a:ln>
          <a:solidFill>
            <a:srgbClr val="46859F"/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fr-FR"/>
        </a:p>
      </xdr:txBody>
    </xdr:sp>
    <xdr:clientData/>
  </xdr:twoCellAnchor>
  <xdr:twoCellAnchor>
    <xdr:from>
      <xdr:col>16</xdr:col>
      <xdr:colOff>660893</xdr:colOff>
      <xdr:row>0</xdr:row>
      <xdr:rowOff>0</xdr:rowOff>
    </xdr:from>
    <xdr:to>
      <xdr:col>18</xdr:col>
      <xdr:colOff>51293</xdr:colOff>
      <xdr:row>9</xdr:row>
      <xdr:rowOff>133350</xdr:rowOff>
    </xdr:to>
    <xdr:sp macro="" textlink="">
      <xdr:nvSpPr>
        <xdr:cNvPr id="11" name="Autre processus 10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/>
      </xdr:nvSpPr>
      <xdr:spPr>
        <a:xfrm>
          <a:off x="13868893" y="0"/>
          <a:ext cx="1041400" cy="1949450"/>
        </a:xfrm>
        <a:prstGeom prst="flowChartAlternateProcess">
          <a:avLst/>
        </a:prstGeom>
        <a:solidFill>
          <a:srgbClr val="46859F"/>
        </a:solidFill>
        <a:ln>
          <a:solidFill>
            <a:srgbClr val="46859F"/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fr-FR"/>
        </a:p>
      </xdr:txBody>
    </xdr:sp>
    <xdr:clientData/>
  </xdr:twoCellAnchor>
  <xdr:twoCellAnchor>
    <xdr:from>
      <xdr:col>14</xdr:col>
      <xdr:colOff>102091</xdr:colOff>
      <xdr:row>0</xdr:row>
      <xdr:rowOff>0</xdr:rowOff>
    </xdr:from>
    <xdr:to>
      <xdr:col>15</xdr:col>
      <xdr:colOff>317991</xdr:colOff>
      <xdr:row>9</xdr:row>
      <xdr:rowOff>133350</xdr:rowOff>
    </xdr:to>
    <xdr:sp macro="" textlink="">
      <xdr:nvSpPr>
        <xdr:cNvPr id="12" name="Autre processus 11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SpPr/>
      </xdr:nvSpPr>
      <xdr:spPr>
        <a:xfrm>
          <a:off x="11659091" y="0"/>
          <a:ext cx="1041400" cy="1949450"/>
        </a:xfrm>
        <a:prstGeom prst="flowChartAlternateProcess">
          <a:avLst/>
        </a:prstGeom>
        <a:solidFill>
          <a:srgbClr val="46859F"/>
        </a:solidFill>
        <a:ln>
          <a:solidFill>
            <a:srgbClr val="46859F"/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fr-FR"/>
        </a:p>
      </xdr:txBody>
    </xdr:sp>
    <xdr:clientData/>
  </xdr:twoCellAnchor>
  <xdr:twoCellAnchor editAs="oneCell">
    <xdr:from>
      <xdr:col>16</xdr:col>
      <xdr:colOff>711749</xdr:colOff>
      <xdr:row>3</xdr:row>
      <xdr:rowOff>28052</xdr:rowOff>
    </xdr:from>
    <xdr:to>
      <xdr:col>17</xdr:col>
      <xdr:colOff>800981</xdr:colOff>
      <xdr:row>7</xdr:row>
      <xdr:rowOff>71432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27903" b="49355" l="29667" r="47167">
                      <a14:foregroundMark x1="43833" y1="31290" x2="43833" y2="31290"/>
                    </a14:backgroundRemoval>
                  </a14:imgEffect>
                  <a14:imgEffect>
                    <a14:brightnessContrast bright="100000"/>
                  </a14:imgEffect>
                </a14:imgLayer>
              </a14:imgProps>
            </a:ext>
          </a:extLst>
        </a:blip>
        <a:srcRect l="27778" t="28136" r="50370" b="50896"/>
        <a:stretch/>
      </xdr:blipFill>
      <xdr:spPr>
        <a:xfrm>
          <a:off x="13919749" y="599552"/>
          <a:ext cx="914732" cy="906980"/>
        </a:xfrm>
        <a:prstGeom prst="rect">
          <a:avLst/>
        </a:prstGeom>
        <a:effectLst/>
      </xdr:spPr>
    </xdr:pic>
    <xdr:clientData/>
  </xdr:twoCellAnchor>
  <xdr:twoCellAnchor editAs="oneCell">
    <xdr:from>
      <xdr:col>14</xdr:col>
      <xdr:colOff>146084</xdr:colOff>
      <xdr:row>3</xdr:row>
      <xdr:rowOff>45521</xdr:rowOff>
    </xdr:from>
    <xdr:to>
      <xdr:col>15</xdr:col>
      <xdr:colOff>256583</xdr:colOff>
      <xdr:row>7</xdr:row>
      <xdr:rowOff>109988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5000" b="23548" l="5333" r="22667">
                      <a14:foregroundMark x1="20167" y1="11290" x2="20167" y2="11290"/>
                    </a14:backgroundRemoval>
                  </a14:imgEffect>
                  <a14:imgEffect>
                    <a14:brightnessContrast bright="100000"/>
                  </a14:imgEffect>
                </a14:imgLayer>
              </a14:imgProps>
            </a:ext>
          </a:extLst>
        </a:blip>
        <a:srcRect l="3149" t="4839" r="75000" b="74194"/>
        <a:stretch/>
      </xdr:blipFill>
      <xdr:spPr>
        <a:xfrm>
          <a:off x="11703084" y="617021"/>
          <a:ext cx="935999" cy="928067"/>
        </a:xfrm>
        <a:prstGeom prst="rect">
          <a:avLst/>
        </a:prstGeom>
        <a:effectLst/>
      </xdr:spPr>
    </xdr:pic>
    <xdr:clientData/>
  </xdr:twoCellAnchor>
  <xdr:twoCellAnchor editAs="oneCell">
    <xdr:from>
      <xdr:col>15</xdr:col>
      <xdr:colOff>442922</xdr:colOff>
      <xdr:row>2</xdr:row>
      <xdr:rowOff>189533</xdr:rowOff>
    </xdr:from>
    <xdr:to>
      <xdr:col>16</xdr:col>
      <xdr:colOff>553441</xdr:colOff>
      <xdr:row>7</xdr:row>
      <xdr:rowOff>71432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5645" b="25161" l="52500" r="69667">
                      <a14:foregroundMark x1="67000" y1="11129" x2="67000" y2="11129"/>
                    </a14:backgroundRemoval>
                  </a14:imgEffect>
                  <a14:imgEffect>
                    <a14:brightnessContrast bright="100000"/>
                  </a14:imgEffect>
                </a14:imgLayer>
              </a14:imgProps>
            </a:ext>
          </a:extLst>
        </a:blip>
        <a:srcRect l="50371" t="4660" r="27963" b="74372"/>
        <a:stretch/>
      </xdr:blipFill>
      <xdr:spPr>
        <a:xfrm>
          <a:off x="12825422" y="570533"/>
          <a:ext cx="936019" cy="935999"/>
        </a:xfrm>
        <a:prstGeom prst="rect">
          <a:avLst/>
        </a:prstGeom>
        <a:effectLst/>
      </xdr:spPr>
    </xdr:pic>
    <xdr:clientData/>
  </xdr:twoCellAnchor>
  <xdr:twoCellAnchor>
    <xdr:from>
      <xdr:col>12</xdr:col>
      <xdr:colOff>647700</xdr:colOff>
      <xdr:row>0</xdr:row>
      <xdr:rowOff>0</xdr:rowOff>
    </xdr:from>
    <xdr:to>
      <xdr:col>14</xdr:col>
      <xdr:colOff>38100</xdr:colOff>
      <xdr:row>9</xdr:row>
      <xdr:rowOff>133350</xdr:rowOff>
    </xdr:to>
    <xdr:sp macro="" textlink="">
      <xdr:nvSpPr>
        <xdr:cNvPr id="16" name="Autre processus 15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SpPr/>
      </xdr:nvSpPr>
      <xdr:spPr>
        <a:xfrm>
          <a:off x="10553700" y="0"/>
          <a:ext cx="1041400" cy="1949450"/>
        </a:xfrm>
        <a:prstGeom prst="flowChartAlternateProcess">
          <a:avLst/>
        </a:prstGeom>
        <a:solidFill>
          <a:srgbClr val="46859F"/>
        </a:solidFill>
        <a:ln>
          <a:solidFill>
            <a:srgbClr val="46859F"/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fr-FR"/>
        </a:p>
      </xdr:txBody>
    </xdr:sp>
    <xdr:clientData/>
  </xdr:twoCellAnchor>
  <xdr:twoCellAnchor editAs="oneCell">
    <xdr:from>
      <xdr:col>12</xdr:col>
      <xdr:colOff>695867</xdr:colOff>
      <xdr:row>2</xdr:row>
      <xdr:rowOff>189533</xdr:rowOff>
    </xdr:from>
    <xdr:to>
      <xdr:col>13</xdr:col>
      <xdr:colOff>799607</xdr:colOff>
      <xdr:row>7</xdr:row>
      <xdr:rowOff>71432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4355" b="25806" l="75167" r="94500">
                      <a14:foregroundMark x1="92000" y1="17419" x2="92000" y2="17419"/>
                      <a14:foregroundMark x1="86833" y1="11774" x2="86833" y2="11774"/>
                    </a14:backgroundRemoval>
                  </a14:imgEffect>
                  <a14:imgEffect>
                    <a14:brightnessContrast bright="100000"/>
                  </a14:imgEffect>
                </a14:imgLayer>
              </a14:imgProps>
            </a:ext>
          </a:extLst>
        </a:blip>
        <a:srcRect l="73188" t="4302" r="4934" b="74372"/>
        <a:stretch/>
      </xdr:blipFill>
      <xdr:spPr>
        <a:xfrm>
          <a:off x="10601867" y="570533"/>
          <a:ext cx="929240" cy="935999"/>
        </a:xfrm>
        <a:prstGeom prst="rect">
          <a:avLst/>
        </a:prstGeom>
        <a:effectLst/>
      </xdr:spPr>
    </xdr:pic>
    <xdr:clientData/>
  </xdr:twoCellAnchor>
  <xdr:twoCellAnchor editAs="oneCell">
    <xdr:from>
      <xdr:col>0</xdr:col>
      <xdr:colOff>431800</xdr:colOff>
      <xdr:row>4</xdr:row>
      <xdr:rowOff>12700</xdr:rowOff>
    </xdr:from>
    <xdr:to>
      <xdr:col>2</xdr:col>
      <xdr:colOff>241519</xdr:colOff>
      <xdr:row>6</xdr:row>
      <xdr:rowOff>277121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31800" y="774700"/>
          <a:ext cx="1460719" cy="645421"/>
        </a:xfrm>
        <a:prstGeom prst="rect">
          <a:avLst/>
        </a:prstGeom>
      </xdr:spPr>
    </xdr:pic>
    <xdr:clientData/>
  </xdr:twoCellAnchor>
  <xdr:twoCellAnchor editAs="oneCell">
    <xdr:from>
      <xdr:col>0</xdr:col>
      <xdr:colOff>815985</xdr:colOff>
      <xdr:row>6</xdr:row>
      <xdr:rowOff>270356</xdr:rowOff>
    </xdr:from>
    <xdr:to>
      <xdr:col>1</xdr:col>
      <xdr:colOff>682377</xdr:colOff>
      <xdr:row>8</xdr:row>
      <xdr:rowOff>175216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backgroundRemoval t="9524" b="89881" l="1000" r="99333">
                      <a14:foregroundMark x1="13333" y1="50595" x2="13333" y2="50595"/>
                      <a14:foregroundMark x1="36667" y1="52381" x2="36667" y2="52381"/>
                      <a14:foregroundMark x1="46000" y1="57143" x2="46000" y2="57143"/>
                      <a14:foregroundMark x1="58667" y1="55357" x2="58667" y2="55357"/>
                      <a14:foregroundMark x1="64667" y1="47024" x2="64667" y2="47024"/>
                      <a14:foregroundMark x1="71000" y1="50000" x2="71000" y2="50000"/>
                      <a14:foregroundMark x1="71333" y1="38095" x2="71333" y2="38095"/>
                      <a14:foregroundMark x1="81667" y1="53571" x2="81667" y2="53571"/>
                      <a14:foregroundMark x1="85333" y1="47619" x2="85333" y2="47619"/>
                      <a14:foregroundMark x1="95000" y1="42857" x2="95000" y2="42857"/>
                    </a14:backgroundRemoval>
                  </a14:imgEffect>
                  <a14:imgEffect>
                    <a14:brightnessContrast bright="1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5985" y="1413356"/>
          <a:ext cx="691892" cy="38746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48</xdr:row>
      <xdr:rowOff>165100</xdr:rowOff>
    </xdr:from>
    <xdr:to>
      <xdr:col>17</xdr:col>
      <xdr:colOff>546100</xdr:colOff>
      <xdr:row>83</xdr:row>
      <xdr:rowOff>152400</xdr:rowOff>
    </xdr:to>
    <xdr:graphicFrame macro="">
      <xdr:nvGraphicFramePr>
        <xdr:cNvPr id="36" name="Graphique 35">
          <a:extLst>
            <a:ext uri="{FF2B5EF4-FFF2-40B4-BE49-F238E27FC236}">
              <a16:creationId xmlns:a16="http://schemas.microsoft.com/office/drawing/2014/main" id="{00000000-0008-0000-09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</xdr:col>
      <xdr:colOff>0</xdr:colOff>
      <xdr:row>126</xdr:row>
      <xdr:rowOff>0</xdr:rowOff>
    </xdr:from>
    <xdr:to>
      <xdr:col>17</xdr:col>
      <xdr:colOff>601870</xdr:colOff>
      <xdr:row>159</xdr:row>
      <xdr:rowOff>22087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id="{E9DE5B87-583F-9D43-BB66-98FB710441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74500</xdr:colOff>
      <xdr:row>2</xdr:row>
      <xdr:rowOff>25400</xdr:rowOff>
    </xdr:from>
    <xdr:to>
      <xdr:col>9</xdr:col>
      <xdr:colOff>444500</xdr:colOff>
      <xdr:row>3</xdr:row>
      <xdr:rowOff>142654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900000" y="406400"/>
          <a:ext cx="6974000" cy="307754"/>
        </a:xfrm>
        <a:prstGeom prst="rect">
          <a:avLst/>
        </a:prstGeom>
        <a:noFill/>
      </xdr:spPr>
      <xdr:txBody>
        <a:bodyPr wrap="square" lIns="91419" tIns="45709" rIns="91419" bIns="45709" rtlCol="0">
          <a:spAutoFit/>
        </a:bodyPr>
        <a:lstStyle>
          <a:defPPr>
            <a:defRPr lang="fr-FR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fr-FR" sz="1400">
              <a:solidFill>
                <a:schemeClr val="bg1"/>
              </a:solidFill>
            </a:rPr>
            <a:t>Kevin Chassangre, Docteur en psychologie </a:t>
          </a:r>
          <a:r>
            <a:rPr lang="mr-IN" sz="1400">
              <a:solidFill>
                <a:schemeClr val="bg1"/>
              </a:solidFill>
            </a:rPr>
            <a:t>–</a:t>
          </a:r>
          <a:r>
            <a:rPr lang="fr-FR" sz="1400">
              <a:solidFill>
                <a:schemeClr val="bg1"/>
              </a:solidFill>
            </a:rPr>
            <a:t> Le syndrome de l'imposteur</a:t>
          </a:r>
        </a:p>
      </xdr:txBody>
    </xdr:sp>
    <xdr:clientData/>
  </xdr:twoCellAnchor>
  <xdr:twoCellAnchor>
    <xdr:from>
      <xdr:col>0</xdr:col>
      <xdr:colOff>12700</xdr:colOff>
      <xdr:row>8</xdr:row>
      <xdr:rowOff>146329</xdr:rowOff>
    </xdr:from>
    <xdr:to>
      <xdr:col>2</xdr:col>
      <xdr:colOff>812800</xdr:colOff>
      <xdr:row>10</xdr:row>
      <xdr:rowOff>25400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12700" y="1962429"/>
          <a:ext cx="2451100" cy="260071"/>
        </a:xfrm>
        <a:prstGeom prst="rect">
          <a:avLst/>
        </a:prstGeom>
        <a:solidFill>
          <a:srgbClr val="46859F"/>
        </a:solidFill>
        <a:ln>
          <a:solidFill>
            <a:srgbClr val="46859F"/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wrap="square" lIns="91419" tIns="45709" rIns="91419" bIns="45709" spcCol="0" rtlCol="0" anchor="ctr"/>
        <a:lstStyle>
          <a:defPPr>
            <a:defRPr lang="fr-FR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fr-FR"/>
        </a:p>
      </xdr:txBody>
    </xdr:sp>
    <xdr:clientData/>
  </xdr:twoCellAnchor>
  <xdr:twoCellAnchor>
    <xdr:from>
      <xdr:col>1</xdr:col>
      <xdr:colOff>46566</xdr:colOff>
      <xdr:row>10</xdr:row>
      <xdr:rowOff>118192</xdr:rowOff>
    </xdr:from>
    <xdr:to>
      <xdr:col>2</xdr:col>
      <xdr:colOff>50799</xdr:colOff>
      <xdr:row>15</xdr:row>
      <xdr:rowOff>181332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872066" y="2124792"/>
          <a:ext cx="829733" cy="1015640"/>
        </a:xfrm>
        <a:prstGeom prst="rect">
          <a:avLst/>
        </a:prstGeom>
        <a:noFill/>
      </xdr:spPr>
      <xdr:txBody>
        <a:bodyPr wrap="square" lIns="91419" tIns="45709" rIns="91419" bIns="45709" rtlCol="0">
          <a:spAutoFit/>
        </a:bodyPr>
        <a:lstStyle>
          <a:defPPr>
            <a:defRPr lang="fr-FR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fr-FR" sz="1200"/>
            <a:t>Test</a:t>
          </a:r>
        </a:p>
        <a:p>
          <a:endParaRPr lang="fr-FR" sz="1200"/>
        </a:p>
        <a:p>
          <a:r>
            <a:rPr lang="fr-FR" sz="1200"/>
            <a:t>15 min</a:t>
          </a:r>
        </a:p>
        <a:p>
          <a:endParaRPr lang="fr-FR" sz="1200"/>
        </a:p>
        <a:p>
          <a:r>
            <a:rPr lang="fr-FR" sz="1200"/>
            <a:t>Oui</a:t>
          </a:r>
        </a:p>
      </xdr:txBody>
    </xdr:sp>
    <xdr:clientData/>
  </xdr:twoCellAnchor>
  <xdr:twoCellAnchor>
    <xdr:from>
      <xdr:col>1</xdr:col>
      <xdr:colOff>21167</xdr:colOff>
      <xdr:row>8</xdr:row>
      <xdr:rowOff>139700</xdr:rowOff>
    </xdr:from>
    <xdr:to>
      <xdr:col>1</xdr:col>
      <xdr:colOff>782872</xdr:colOff>
      <xdr:row>10</xdr:row>
      <xdr:rowOff>35677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/>
      </xdr:nvSpPr>
      <xdr:spPr>
        <a:xfrm>
          <a:off x="846667" y="1955800"/>
          <a:ext cx="761705" cy="276977"/>
        </a:xfrm>
        <a:prstGeom prst="rect">
          <a:avLst/>
        </a:prstGeom>
        <a:noFill/>
      </xdr:spPr>
      <xdr:txBody>
        <a:bodyPr wrap="square" lIns="91419" tIns="45709" rIns="91419" bIns="45709" rtlCol="0">
          <a:spAutoFit/>
        </a:bodyPr>
        <a:lstStyle>
          <a:defPPr>
            <a:defRPr lang="fr-FR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fr-FR" sz="1200">
              <a:solidFill>
                <a:srgbClr val="FFFFFF"/>
              </a:solidFill>
            </a:rPr>
            <a:t>Identifier</a:t>
          </a:r>
        </a:p>
      </xdr:txBody>
    </xdr:sp>
    <xdr:clientData/>
  </xdr:twoCellAnchor>
  <xdr:twoCellAnchor editAs="oneCell">
    <xdr:from>
      <xdr:col>0</xdr:col>
      <xdr:colOff>620065</xdr:colOff>
      <xdr:row>10</xdr:row>
      <xdr:rowOff>160526</xdr:rowOff>
    </xdr:from>
    <xdr:to>
      <xdr:col>1</xdr:col>
      <xdr:colOff>46565</xdr:colOff>
      <xdr:row>12</xdr:row>
      <xdr:rowOff>31527</xdr:rowOff>
    </xdr:to>
    <xdr:pic>
      <xdr:nvPicPr>
        <xdr:cNvPr id="8" name="Image 7" descr="Macintosh HD:Users:Kevin:Library:Containers:com.visualpharm.Icons8AppWithContent:Data:Documents:com.visualpharm.Icons8AppWithContent:color:Industry:100:Default:icons8-settings3.png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biLevel thresh="2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065" y="2357626"/>
          <a:ext cx="252000" cy="2520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620071</xdr:colOff>
      <xdr:row>12</xdr:row>
      <xdr:rowOff>93332</xdr:rowOff>
    </xdr:from>
    <xdr:to>
      <xdr:col>1</xdr:col>
      <xdr:colOff>46567</xdr:colOff>
      <xdr:row>14</xdr:row>
      <xdr:rowOff>3652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duotone>
            <a:schemeClr val="bg2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69" b="93385" l="10462" r="88154">
                      <a14:foregroundMark x1="49462" y1="84462" x2="49462" y2="84462"/>
                      <a14:foregroundMark x1="52846" y1="58000" x2="52846" y2="58000"/>
                      <a14:backgroundMark x1="76154" y1="31308" x2="76154" y2="31308"/>
                      <a14:backgroundMark x1="24077" y1="30923" x2="24077" y2="30923"/>
                    </a14:backgroundRemoval>
                  </a14:imgEffect>
                  <a14:imgEffect>
                    <a14:colorTemperature colorTemp="4700"/>
                  </a14:imgEffect>
                  <a14:imgEffect>
                    <a14:brightnessContrast bright="100000"/>
                  </a14:imgEffect>
                </a14:imgLayer>
              </a14:imgProps>
            </a:ext>
          </a:extLst>
        </a:blip>
        <a:srcRect l="11604" t="5678" r="10865" b="4692"/>
        <a:stretch/>
      </xdr:blipFill>
      <xdr:spPr>
        <a:xfrm>
          <a:off x="620071" y="2671432"/>
          <a:ext cx="251996" cy="291320"/>
        </a:xfrm>
        <a:prstGeom prst="rect">
          <a:avLst/>
        </a:prstGeom>
      </xdr:spPr>
    </xdr:pic>
    <xdr:clientData/>
  </xdr:twoCellAnchor>
  <xdr:twoCellAnchor editAs="oneCell">
    <xdr:from>
      <xdr:col>0</xdr:col>
      <xdr:colOff>620071</xdr:colOff>
      <xdr:row>14</xdr:row>
      <xdr:rowOff>94903</xdr:rowOff>
    </xdr:from>
    <xdr:to>
      <xdr:col>1</xdr:col>
      <xdr:colOff>46567</xdr:colOff>
      <xdr:row>15</xdr:row>
      <xdr:rowOff>156399</xdr:rowOff>
    </xdr:to>
    <xdr:pic>
      <xdr:nvPicPr>
        <xdr:cNvPr id="10" name="Image 9" descr="icons8-combo_chart.png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biLevel thresh="25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071" y="3054003"/>
          <a:ext cx="251996" cy="251996"/>
        </a:xfrm>
        <a:prstGeom prst="rect">
          <a:avLst/>
        </a:prstGeom>
        <a:effectLst/>
      </xdr:spPr>
    </xdr:pic>
    <xdr:clientData/>
  </xdr:twoCellAnchor>
  <xdr:twoCellAnchor editAs="oneCell">
    <xdr:from>
      <xdr:col>0</xdr:col>
      <xdr:colOff>620071</xdr:colOff>
      <xdr:row>8</xdr:row>
      <xdr:rowOff>127000</xdr:rowOff>
    </xdr:from>
    <xdr:to>
      <xdr:col>1</xdr:col>
      <xdr:colOff>46567</xdr:colOff>
      <xdr:row>9</xdr:row>
      <xdr:rowOff>188496</xdr:rowOff>
    </xdr:to>
    <xdr:pic>
      <xdr:nvPicPr>
        <xdr:cNvPr id="11" name="Image 10" descr="icons8-green_flag.png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biLevel thresh="25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071" y="1943100"/>
          <a:ext cx="251996" cy="251996"/>
        </a:xfrm>
        <a:prstGeom prst="rect">
          <a:avLst/>
        </a:prstGeom>
      </xdr:spPr>
    </xdr:pic>
    <xdr:clientData/>
  </xdr:twoCellAnchor>
  <xdr:twoCellAnchor>
    <xdr:from>
      <xdr:col>15</xdr:col>
      <xdr:colOff>381493</xdr:colOff>
      <xdr:row>0</xdr:row>
      <xdr:rowOff>0</xdr:rowOff>
    </xdr:from>
    <xdr:to>
      <xdr:col>16</xdr:col>
      <xdr:colOff>597393</xdr:colOff>
      <xdr:row>9</xdr:row>
      <xdr:rowOff>133350</xdr:rowOff>
    </xdr:to>
    <xdr:sp macro="" textlink="">
      <xdr:nvSpPr>
        <xdr:cNvPr id="12" name="Autre processus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12763993" y="0"/>
          <a:ext cx="1041400" cy="1949450"/>
        </a:xfrm>
        <a:prstGeom prst="flowChartAlternateProcess">
          <a:avLst/>
        </a:prstGeom>
        <a:solidFill>
          <a:srgbClr val="46859F"/>
        </a:solidFill>
        <a:ln>
          <a:solidFill>
            <a:srgbClr val="46859F"/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fr-FR"/>
        </a:p>
      </xdr:txBody>
    </xdr:sp>
    <xdr:clientData/>
  </xdr:twoCellAnchor>
  <xdr:twoCellAnchor>
    <xdr:from>
      <xdr:col>16</xdr:col>
      <xdr:colOff>660893</xdr:colOff>
      <xdr:row>0</xdr:row>
      <xdr:rowOff>0</xdr:rowOff>
    </xdr:from>
    <xdr:to>
      <xdr:col>18</xdr:col>
      <xdr:colOff>51293</xdr:colOff>
      <xdr:row>9</xdr:row>
      <xdr:rowOff>133350</xdr:rowOff>
    </xdr:to>
    <xdr:sp macro="" textlink="">
      <xdr:nvSpPr>
        <xdr:cNvPr id="13" name="Autre processus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13868893" y="0"/>
          <a:ext cx="1041400" cy="1949450"/>
        </a:xfrm>
        <a:prstGeom prst="flowChartAlternateProcess">
          <a:avLst/>
        </a:prstGeom>
        <a:solidFill>
          <a:srgbClr val="46859F"/>
        </a:solidFill>
        <a:ln>
          <a:solidFill>
            <a:srgbClr val="46859F"/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fr-FR"/>
        </a:p>
      </xdr:txBody>
    </xdr:sp>
    <xdr:clientData/>
  </xdr:twoCellAnchor>
  <xdr:twoCellAnchor>
    <xdr:from>
      <xdr:col>14</xdr:col>
      <xdr:colOff>102091</xdr:colOff>
      <xdr:row>0</xdr:row>
      <xdr:rowOff>0</xdr:rowOff>
    </xdr:from>
    <xdr:to>
      <xdr:col>15</xdr:col>
      <xdr:colOff>317991</xdr:colOff>
      <xdr:row>9</xdr:row>
      <xdr:rowOff>133350</xdr:rowOff>
    </xdr:to>
    <xdr:sp macro="" textlink="">
      <xdr:nvSpPr>
        <xdr:cNvPr id="14" name="Autre processus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>
          <a:off x="11659091" y="0"/>
          <a:ext cx="1041400" cy="1949450"/>
        </a:xfrm>
        <a:prstGeom prst="flowChartAlternateProcess">
          <a:avLst/>
        </a:prstGeom>
        <a:solidFill>
          <a:srgbClr val="46859F"/>
        </a:solidFill>
        <a:ln>
          <a:solidFill>
            <a:srgbClr val="46859F"/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fr-FR"/>
        </a:p>
      </xdr:txBody>
    </xdr:sp>
    <xdr:clientData/>
  </xdr:twoCellAnchor>
  <xdr:twoCellAnchor editAs="oneCell">
    <xdr:from>
      <xdr:col>16</xdr:col>
      <xdr:colOff>711749</xdr:colOff>
      <xdr:row>3</xdr:row>
      <xdr:rowOff>28052</xdr:rowOff>
    </xdr:from>
    <xdr:to>
      <xdr:col>17</xdr:col>
      <xdr:colOff>800981</xdr:colOff>
      <xdr:row>7</xdr:row>
      <xdr:rowOff>71432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27903" b="49355" l="29667" r="47167">
                      <a14:foregroundMark x1="43833" y1="31290" x2="43833" y2="31290"/>
                    </a14:backgroundRemoval>
                  </a14:imgEffect>
                  <a14:imgEffect>
                    <a14:brightnessContrast bright="100000"/>
                  </a14:imgEffect>
                </a14:imgLayer>
              </a14:imgProps>
            </a:ext>
          </a:extLst>
        </a:blip>
        <a:srcRect l="27778" t="28136" r="50370" b="50896"/>
        <a:stretch/>
      </xdr:blipFill>
      <xdr:spPr>
        <a:xfrm>
          <a:off x="13919749" y="599552"/>
          <a:ext cx="914732" cy="906980"/>
        </a:xfrm>
        <a:prstGeom prst="rect">
          <a:avLst/>
        </a:prstGeom>
        <a:effectLst/>
      </xdr:spPr>
    </xdr:pic>
    <xdr:clientData/>
  </xdr:twoCellAnchor>
  <xdr:twoCellAnchor editAs="oneCell">
    <xdr:from>
      <xdr:col>14</xdr:col>
      <xdr:colOff>146084</xdr:colOff>
      <xdr:row>3</xdr:row>
      <xdr:rowOff>45521</xdr:rowOff>
    </xdr:from>
    <xdr:to>
      <xdr:col>15</xdr:col>
      <xdr:colOff>256583</xdr:colOff>
      <xdr:row>7</xdr:row>
      <xdr:rowOff>109988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5000" b="23548" l="5333" r="22667">
                      <a14:foregroundMark x1="20167" y1="11290" x2="20167" y2="11290"/>
                    </a14:backgroundRemoval>
                  </a14:imgEffect>
                  <a14:imgEffect>
                    <a14:brightnessContrast bright="100000"/>
                  </a14:imgEffect>
                </a14:imgLayer>
              </a14:imgProps>
            </a:ext>
          </a:extLst>
        </a:blip>
        <a:srcRect l="3149" t="4839" r="75000" b="74194"/>
        <a:stretch/>
      </xdr:blipFill>
      <xdr:spPr>
        <a:xfrm>
          <a:off x="11703084" y="617021"/>
          <a:ext cx="935999" cy="928067"/>
        </a:xfrm>
        <a:prstGeom prst="rect">
          <a:avLst/>
        </a:prstGeom>
        <a:effectLst/>
      </xdr:spPr>
    </xdr:pic>
    <xdr:clientData/>
  </xdr:twoCellAnchor>
  <xdr:twoCellAnchor editAs="oneCell">
    <xdr:from>
      <xdr:col>15</xdr:col>
      <xdr:colOff>442922</xdr:colOff>
      <xdr:row>2</xdr:row>
      <xdr:rowOff>189533</xdr:rowOff>
    </xdr:from>
    <xdr:to>
      <xdr:col>16</xdr:col>
      <xdr:colOff>553441</xdr:colOff>
      <xdr:row>7</xdr:row>
      <xdr:rowOff>71432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5645" b="25161" l="52500" r="69667">
                      <a14:foregroundMark x1="67000" y1="11129" x2="67000" y2="11129"/>
                    </a14:backgroundRemoval>
                  </a14:imgEffect>
                  <a14:imgEffect>
                    <a14:brightnessContrast bright="100000"/>
                  </a14:imgEffect>
                </a14:imgLayer>
              </a14:imgProps>
            </a:ext>
          </a:extLst>
        </a:blip>
        <a:srcRect l="50371" t="4660" r="27963" b="74372"/>
        <a:stretch/>
      </xdr:blipFill>
      <xdr:spPr>
        <a:xfrm>
          <a:off x="12825422" y="570533"/>
          <a:ext cx="936019" cy="935999"/>
        </a:xfrm>
        <a:prstGeom prst="rect">
          <a:avLst/>
        </a:prstGeom>
        <a:effectLst/>
      </xdr:spPr>
    </xdr:pic>
    <xdr:clientData/>
  </xdr:twoCellAnchor>
  <xdr:twoCellAnchor>
    <xdr:from>
      <xdr:col>12</xdr:col>
      <xdr:colOff>647700</xdr:colOff>
      <xdr:row>0</xdr:row>
      <xdr:rowOff>0</xdr:rowOff>
    </xdr:from>
    <xdr:to>
      <xdr:col>14</xdr:col>
      <xdr:colOff>38100</xdr:colOff>
      <xdr:row>9</xdr:row>
      <xdr:rowOff>133350</xdr:rowOff>
    </xdr:to>
    <xdr:sp macro="" textlink="">
      <xdr:nvSpPr>
        <xdr:cNvPr id="18" name="Autre processus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>
          <a:off x="10553700" y="0"/>
          <a:ext cx="1041400" cy="1949450"/>
        </a:xfrm>
        <a:prstGeom prst="flowChartAlternateProcess">
          <a:avLst/>
        </a:prstGeom>
        <a:solidFill>
          <a:srgbClr val="46859F"/>
        </a:solidFill>
        <a:ln>
          <a:solidFill>
            <a:srgbClr val="46859F"/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fr-FR"/>
        </a:p>
      </xdr:txBody>
    </xdr:sp>
    <xdr:clientData/>
  </xdr:twoCellAnchor>
  <xdr:twoCellAnchor editAs="oneCell">
    <xdr:from>
      <xdr:col>12</xdr:col>
      <xdr:colOff>695867</xdr:colOff>
      <xdr:row>2</xdr:row>
      <xdr:rowOff>189533</xdr:rowOff>
    </xdr:from>
    <xdr:to>
      <xdr:col>13</xdr:col>
      <xdr:colOff>799607</xdr:colOff>
      <xdr:row>7</xdr:row>
      <xdr:rowOff>71432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4355" b="25806" l="75167" r="94500">
                      <a14:foregroundMark x1="92000" y1="17419" x2="92000" y2="17419"/>
                      <a14:foregroundMark x1="86833" y1="11774" x2="86833" y2="11774"/>
                    </a14:backgroundRemoval>
                  </a14:imgEffect>
                  <a14:imgEffect>
                    <a14:brightnessContrast bright="100000"/>
                  </a14:imgEffect>
                </a14:imgLayer>
              </a14:imgProps>
            </a:ext>
          </a:extLst>
        </a:blip>
        <a:srcRect l="73188" t="4302" r="4934" b="74372"/>
        <a:stretch/>
      </xdr:blipFill>
      <xdr:spPr>
        <a:xfrm>
          <a:off x="10601867" y="570533"/>
          <a:ext cx="929240" cy="935999"/>
        </a:xfrm>
        <a:prstGeom prst="rect">
          <a:avLst/>
        </a:prstGeom>
        <a:effectLst/>
      </xdr:spPr>
    </xdr:pic>
    <xdr:clientData/>
  </xdr:twoCellAnchor>
  <xdr:twoCellAnchor editAs="oneCell">
    <xdr:from>
      <xdr:col>0</xdr:col>
      <xdr:colOff>431800</xdr:colOff>
      <xdr:row>4</xdr:row>
      <xdr:rowOff>12700</xdr:rowOff>
    </xdr:from>
    <xdr:to>
      <xdr:col>2</xdr:col>
      <xdr:colOff>241519</xdr:colOff>
      <xdr:row>6</xdr:row>
      <xdr:rowOff>277121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31800" y="774700"/>
          <a:ext cx="1460719" cy="645421"/>
        </a:xfrm>
        <a:prstGeom prst="rect">
          <a:avLst/>
        </a:prstGeom>
      </xdr:spPr>
    </xdr:pic>
    <xdr:clientData/>
  </xdr:twoCellAnchor>
  <xdr:twoCellAnchor editAs="oneCell">
    <xdr:from>
      <xdr:col>0</xdr:col>
      <xdr:colOff>815985</xdr:colOff>
      <xdr:row>6</xdr:row>
      <xdr:rowOff>270356</xdr:rowOff>
    </xdr:from>
    <xdr:to>
      <xdr:col>1</xdr:col>
      <xdr:colOff>682377</xdr:colOff>
      <xdr:row>8</xdr:row>
      <xdr:rowOff>175216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backgroundRemoval t="9524" b="89881" l="1000" r="99333">
                      <a14:foregroundMark x1="13333" y1="50595" x2="13333" y2="50595"/>
                      <a14:foregroundMark x1="36667" y1="52381" x2="36667" y2="52381"/>
                      <a14:foregroundMark x1="46000" y1="57143" x2="46000" y2="57143"/>
                      <a14:foregroundMark x1="58667" y1="55357" x2="58667" y2="55357"/>
                      <a14:foregroundMark x1="64667" y1="47024" x2="64667" y2="47024"/>
                      <a14:foregroundMark x1="71000" y1="50000" x2="71000" y2="50000"/>
                      <a14:foregroundMark x1="71333" y1="38095" x2="71333" y2="38095"/>
                      <a14:foregroundMark x1="81667" y1="53571" x2="81667" y2="53571"/>
                      <a14:foregroundMark x1="85333" y1="47619" x2="85333" y2="47619"/>
                      <a14:foregroundMark x1="95000" y1="42857" x2="95000" y2="42857"/>
                    </a14:backgroundRemoval>
                  </a14:imgEffect>
                  <a14:imgEffect>
                    <a14:brightnessContrast bright="1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5985" y="1413356"/>
          <a:ext cx="691892" cy="3874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74500</xdr:colOff>
      <xdr:row>2</xdr:row>
      <xdr:rowOff>25400</xdr:rowOff>
    </xdr:from>
    <xdr:to>
      <xdr:col>11</xdr:col>
      <xdr:colOff>127000</xdr:colOff>
      <xdr:row>3</xdr:row>
      <xdr:rowOff>142654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900000" y="406400"/>
          <a:ext cx="8218600" cy="307754"/>
        </a:xfrm>
        <a:prstGeom prst="rect">
          <a:avLst/>
        </a:prstGeom>
        <a:noFill/>
      </xdr:spPr>
      <xdr:txBody>
        <a:bodyPr wrap="square" lIns="91419" tIns="45709" rIns="91419" bIns="45709" rtlCol="0">
          <a:spAutoFit/>
        </a:bodyPr>
        <a:lstStyle>
          <a:defPPr>
            <a:defRPr lang="fr-FR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fr-FR" sz="1400">
              <a:solidFill>
                <a:schemeClr val="bg1"/>
              </a:solidFill>
            </a:rPr>
            <a:t>Kevin Chassangre, Docteur en psychologie </a:t>
          </a:r>
          <a:r>
            <a:rPr lang="mr-IN" sz="1400">
              <a:solidFill>
                <a:schemeClr val="bg1"/>
              </a:solidFill>
            </a:rPr>
            <a:t>–</a:t>
          </a:r>
          <a:r>
            <a:rPr lang="fr-FR" sz="1400">
              <a:solidFill>
                <a:schemeClr val="bg1"/>
              </a:solidFill>
            </a:rPr>
            <a:t> Le syndrome de l'imposteur</a:t>
          </a:r>
        </a:p>
      </xdr:txBody>
    </xdr:sp>
    <xdr:clientData/>
  </xdr:twoCellAnchor>
  <xdr:twoCellAnchor>
    <xdr:from>
      <xdr:col>0</xdr:col>
      <xdr:colOff>12700</xdr:colOff>
      <xdr:row>8</xdr:row>
      <xdr:rowOff>146329</xdr:rowOff>
    </xdr:from>
    <xdr:to>
      <xdr:col>2</xdr:col>
      <xdr:colOff>812800</xdr:colOff>
      <xdr:row>10</xdr:row>
      <xdr:rowOff>25400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12700" y="1962429"/>
          <a:ext cx="2451100" cy="260071"/>
        </a:xfrm>
        <a:prstGeom prst="rect">
          <a:avLst/>
        </a:prstGeom>
        <a:solidFill>
          <a:srgbClr val="46859F"/>
        </a:solidFill>
        <a:ln>
          <a:solidFill>
            <a:srgbClr val="46859F"/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wrap="square" lIns="91419" tIns="45709" rIns="91419" bIns="45709" spcCol="0" rtlCol="0" anchor="ctr"/>
        <a:lstStyle>
          <a:defPPr>
            <a:defRPr lang="fr-FR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fr-FR"/>
        </a:p>
      </xdr:txBody>
    </xdr:sp>
    <xdr:clientData/>
  </xdr:twoCellAnchor>
  <xdr:twoCellAnchor>
    <xdr:from>
      <xdr:col>1</xdr:col>
      <xdr:colOff>46566</xdr:colOff>
      <xdr:row>10</xdr:row>
      <xdr:rowOff>118192</xdr:rowOff>
    </xdr:from>
    <xdr:to>
      <xdr:col>2</xdr:col>
      <xdr:colOff>126999</xdr:colOff>
      <xdr:row>15</xdr:row>
      <xdr:rowOff>181332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872066" y="2124792"/>
          <a:ext cx="905933" cy="1015640"/>
        </a:xfrm>
        <a:prstGeom prst="rect">
          <a:avLst/>
        </a:prstGeom>
        <a:noFill/>
      </xdr:spPr>
      <xdr:txBody>
        <a:bodyPr wrap="square" lIns="91419" tIns="45709" rIns="91419" bIns="45709" rtlCol="0">
          <a:spAutoFit/>
        </a:bodyPr>
        <a:lstStyle>
          <a:defPPr>
            <a:defRPr lang="fr-FR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fr-FR" sz="1200"/>
            <a:t>Test</a:t>
          </a:r>
        </a:p>
        <a:p>
          <a:endParaRPr lang="fr-FR" sz="1200"/>
        </a:p>
        <a:p>
          <a:r>
            <a:rPr lang="fr-FR" sz="1200"/>
            <a:t>10 min</a:t>
          </a:r>
        </a:p>
        <a:p>
          <a:endParaRPr lang="fr-FR" sz="1200"/>
        </a:p>
        <a:p>
          <a:r>
            <a:rPr lang="fr-FR" sz="1200"/>
            <a:t>Oui</a:t>
          </a:r>
        </a:p>
      </xdr:txBody>
    </xdr:sp>
    <xdr:clientData/>
  </xdr:twoCellAnchor>
  <xdr:twoCellAnchor>
    <xdr:from>
      <xdr:col>1</xdr:col>
      <xdr:colOff>21167</xdr:colOff>
      <xdr:row>8</xdr:row>
      <xdr:rowOff>139700</xdr:rowOff>
    </xdr:from>
    <xdr:to>
      <xdr:col>1</xdr:col>
      <xdr:colOff>782872</xdr:colOff>
      <xdr:row>10</xdr:row>
      <xdr:rowOff>35677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846667" y="1955800"/>
          <a:ext cx="761705" cy="276977"/>
        </a:xfrm>
        <a:prstGeom prst="rect">
          <a:avLst/>
        </a:prstGeom>
        <a:noFill/>
      </xdr:spPr>
      <xdr:txBody>
        <a:bodyPr wrap="square" lIns="91419" tIns="45709" rIns="91419" bIns="45709" rtlCol="0">
          <a:spAutoFit/>
        </a:bodyPr>
        <a:lstStyle>
          <a:defPPr>
            <a:defRPr lang="fr-FR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fr-FR" sz="1200">
              <a:solidFill>
                <a:srgbClr val="FFFFFF"/>
              </a:solidFill>
            </a:rPr>
            <a:t>Identifier</a:t>
          </a:r>
        </a:p>
      </xdr:txBody>
    </xdr:sp>
    <xdr:clientData/>
  </xdr:twoCellAnchor>
  <xdr:twoCellAnchor editAs="oneCell">
    <xdr:from>
      <xdr:col>0</xdr:col>
      <xdr:colOff>620065</xdr:colOff>
      <xdr:row>10</xdr:row>
      <xdr:rowOff>160526</xdr:rowOff>
    </xdr:from>
    <xdr:to>
      <xdr:col>1</xdr:col>
      <xdr:colOff>46565</xdr:colOff>
      <xdr:row>12</xdr:row>
      <xdr:rowOff>31527</xdr:rowOff>
    </xdr:to>
    <xdr:pic>
      <xdr:nvPicPr>
        <xdr:cNvPr id="7" name="Image 6" descr="Macintosh HD:Users:Kevin:Library:Containers:com.visualpharm.Icons8AppWithContent:Data:Documents:com.visualpharm.Icons8AppWithContent:color:Industry:100:Default:icons8-settings3.png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biLevel thresh="2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065" y="2357626"/>
          <a:ext cx="252000" cy="2520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620071</xdr:colOff>
      <xdr:row>12</xdr:row>
      <xdr:rowOff>93332</xdr:rowOff>
    </xdr:from>
    <xdr:to>
      <xdr:col>1</xdr:col>
      <xdr:colOff>46567</xdr:colOff>
      <xdr:row>14</xdr:row>
      <xdr:rowOff>3652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duotone>
            <a:schemeClr val="bg2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69" b="93385" l="10462" r="88154">
                      <a14:foregroundMark x1="49462" y1="84462" x2="49462" y2="84462"/>
                      <a14:foregroundMark x1="52846" y1="58000" x2="52846" y2="58000"/>
                      <a14:backgroundMark x1="76154" y1="31308" x2="76154" y2="31308"/>
                      <a14:backgroundMark x1="24077" y1="30923" x2="24077" y2="30923"/>
                    </a14:backgroundRemoval>
                  </a14:imgEffect>
                  <a14:imgEffect>
                    <a14:colorTemperature colorTemp="4700"/>
                  </a14:imgEffect>
                  <a14:imgEffect>
                    <a14:brightnessContrast bright="100000"/>
                  </a14:imgEffect>
                </a14:imgLayer>
              </a14:imgProps>
            </a:ext>
          </a:extLst>
        </a:blip>
        <a:srcRect l="11604" t="5678" r="10865" b="4692"/>
        <a:stretch/>
      </xdr:blipFill>
      <xdr:spPr>
        <a:xfrm>
          <a:off x="620071" y="2671432"/>
          <a:ext cx="251996" cy="291320"/>
        </a:xfrm>
        <a:prstGeom prst="rect">
          <a:avLst/>
        </a:prstGeom>
      </xdr:spPr>
    </xdr:pic>
    <xdr:clientData/>
  </xdr:twoCellAnchor>
  <xdr:twoCellAnchor editAs="oneCell">
    <xdr:from>
      <xdr:col>0</xdr:col>
      <xdr:colOff>620071</xdr:colOff>
      <xdr:row>14</xdr:row>
      <xdr:rowOff>94903</xdr:rowOff>
    </xdr:from>
    <xdr:to>
      <xdr:col>1</xdr:col>
      <xdr:colOff>46567</xdr:colOff>
      <xdr:row>15</xdr:row>
      <xdr:rowOff>156399</xdr:rowOff>
    </xdr:to>
    <xdr:pic>
      <xdr:nvPicPr>
        <xdr:cNvPr id="9" name="Image 8" descr="icons8-combo_chart.png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biLevel thresh="25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071" y="3054003"/>
          <a:ext cx="251996" cy="251996"/>
        </a:xfrm>
        <a:prstGeom prst="rect">
          <a:avLst/>
        </a:prstGeom>
        <a:effectLst/>
      </xdr:spPr>
    </xdr:pic>
    <xdr:clientData/>
  </xdr:twoCellAnchor>
  <xdr:twoCellAnchor editAs="oneCell">
    <xdr:from>
      <xdr:col>0</xdr:col>
      <xdr:colOff>620071</xdr:colOff>
      <xdr:row>8</xdr:row>
      <xdr:rowOff>127000</xdr:rowOff>
    </xdr:from>
    <xdr:to>
      <xdr:col>1</xdr:col>
      <xdr:colOff>46567</xdr:colOff>
      <xdr:row>9</xdr:row>
      <xdr:rowOff>188496</xdr:rowOff>
    </xdr:to>
    <xdr:pic>
      <xdr:nvPicPr>
        <xdr:cNvPr id="10" name="Image 9" descr="icons8-green_flag.png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biLevel thresh="25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071" y="1943100"/>
          <a:ext cx="251996" cy="251996"/>
        </a:xfrm>
        <a:prstGeom prst="rect">
          <a:avLst/>
        </a:prstGeom>
      </xdr:spPr>
    </xdr:pic>
    <xdr:clientData/>
  </xdr:twoCellAnchor>
  <xdr:twoCellAnchor>
    <xdr:from>
      <xdr:col>16</xdr:col>
      <xdr:colOff>559293</xdr:colOff>
      <xdr:row>0</xdr:row>
      <xdr:rowOff>0</xdr:rowOff>
    </xdr:from>
    <xdr:to>
      <xdr:col>18</xdr:col>
      <xdr:colOff>254493</xdr:colOff>
      <xdr:row>9</xdr:row>
      <xdr:rowOff>133350</xdr:rowOff>
    </xdr:to>
    <xdr:sp macro="" textlink="">
      <xdr:nvSpPr>
        <xdr:cNvPr id="19" name="Autre processus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12763993" y="0"/>
          <a:ext cx="1041400" cy="1949450"/>
        </a:xfrm>
        <a:prstGeom prst="flowChartAlternateProcess">
          <a:avLst/>
        </a:prstGeom>
        <a:solidFill>
          <a:srgbClr val="46859F"/>
        </a:solidFill>
        <a:ln>
          <a:solidFill>
            <a:srgbClr val="46859F"/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fr-FR"/>
        </a:p>
      </xdr:txBody>
    </xdr:sp>
    <xdr:clientData/>
  </xdr:twoCellAnchor>
  <xdr:twoCellAnchor>
    <xdr:from>
      <xdr:col>18</xdr:col>
      <xdr:colOff>317993</xdr:colOff>
      <xdr:row>0</xdr:row>
      <xdr:rowOff>0</xdr:rowOff>
    </xdr:from>
    <xdr:to>
      <xdr:col>20</xdr:col>
      <xdr:colOff>180893</xdr:colOff>
      <xdr:row>9</xdr:row>
      <xdr:rowOff>133350</xdr:rowOff>
    </xdr:to>
    <xdr:sp macro="" textlink="">
      <xdr:nvSpPr>
        <xdr:cNvPr id="20" name="Autre processus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>
        <a:xfrm>
          <a:off x="13868893" y="0"/>
          <a:ext cx="1044000" cy="1949450"/>
        </a:xfrm>
        <a:prstGeom prst="flowChartAlternateProcess">
          <a:avLst/>
        </a:prstGeom>
        <a:solidFill>
          <a:srgbClr val="46859F"/>
        </a:solidFill>
        <a:ln>
          <a:solidFill>
            <a:srgbClr val="46859F"/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fr-FR"/>
        </a:p>
      </xdr:txBody>
    </xdr:sp>
    <xdr:clientData/>
  </xdr:twoCellAnchor>
  <xdr:twoCellAnchor>
    <xdr:from>
      <xdr:col>14</xdr:col>
      <xdr:colOff>800591</xdr:colOff>
      <xdr:row>0</xdr:row>
      <xdr:rowOff>0</xdr:rowOff>
    </xdr:from>
    <xdr:to>
      <xdr:col>16</xdr:col>
      <xdr:colOff>495791</xdr:colOff>
      <xdr:row>9</xdr:row>
      <xdr:rowOff>133350</xdr:rowOff>
    </xdr:to>
    <xdr:sp macro="" textlink="">
      <xdr:nvSpPr>
        <xdr:cNvPr id="21" name="Autre processus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/>
      </xdr:nvSpPr>
      <xdr:spPr>
        <a:xfrm>
          <a:off x="11659091" y="0"/>
          <a:ext cx="1041400" cy="1949450"/>
        </a:xfrm>
        <a:prstGeom prst="flowChartAlternateProcess">
          <a:avLst/>
        </a:prstGeom>
        <a:solidFill>
          <a:srgbClr val="46859F"/>
        </a:solidFill>
        <a:ln>
          <a:solidFill>
            <a:srgbClr val="46859F"/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fr-FR"/>
        </a:p>
      </xdr:txBody>
    </xdr:sp>
    <xdr:clientData/>
  </xdr:twoCellAnchor>
  <xdr:twoCellAnchor editAs="oneCell">
    <xdr:from>
      <xdr:col>18</xdr:col>
      <xdr:colOff>368849</xdr:colOff>
      <xdr:row>3</xdr:row>
      <xdr:rowOff>28052</xdr:rowOff>
    </xdr:from>
    <xdr:to>
      <xdr:col>20</xdr:col>
      <xdr:colOff>102481</xdr:colOff>
      <xdr:row>7</xdr:row>
      <xdr:rowOff>71432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27903" b="49355" l="29667" r="47167">
                      <a14:foregroundMark x1="43833" y1="31290" x2="43833" y2="31290"/>
                    </a14:backgroundRemoval>
                  </a14:imgEffect>
                  <a14:imgEffect>
                    <a14:brightnessContrast bright="100000"/>
                  </a14:imgEffect>
                </a14:imgLayer>
              </a14:imgProps>
            </a:ext>
          </a:extLst>
        </a:blip>
        <a:srcRect l="27778" t="28136" r="50370" b="50896"/>
        <a:stretch/>
      </xdr:blipFill>
      <xdr:spPr>
        <a:xfrm>
          <a:off x="13919749" y="599552"/>
          <a:ext cx="914732" cy="906980"/>
        </a:xfrm>
        <a:prstGeom prst="rect">
          <a:avLst/>
        </a:prstGeom>
        <a:effectLst/>
      </xdr:spPr>
    </xdr:pic>
    <xdr:clientData/>
  </xdr:twoCellAnchor>
  <xdr:twoCellAnchor editAs="oneCell">
    <xdr:from>
      <xdr:col>15</xdr:col>
      <xdr:colOff>19084</xdr:colOff>
      <xdr:row>3</xdr:row>
      <xdr:rowOff>45521</xdr:rowOff>
    </xdr:from>
    <xdr:to>
      <xdr:col>16</xdr:col>
      <xdr:colOff>434383</xdr:colOff>
      <xdr:row>7</xdr:row>
      <xdr:rowOff>109988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5000" b="23548" l="5333" r="22667">
                      <a14:foregroundMark x1="20167" y1="11290" x2="20167" y2="11290"/>
                    </a14:backgroundRemoval>
                  </a14:imgEffect>
                  <a14:imgEffect>
                    <a14:brightnessContrast bright="100000"/>
                  </a14:imgEffect>
                </a14:imgLayer>
              </a14:imgProps>
            </a:ext>
          </a:extLst>
        </a:blip>
        <a:srcRect l="3149" t="4839" r="75000" b="74194"/>
        <a:stretch/>
      </xdr:blipFill>
      <xdr:spPr>
        <a:xfrm>
          <a:off x="11703084" y="617021"/>
          <a:ext cx="935999" cy="928067"/>
        </a:xfrm>
        <a:prstGeom prst="rect">
          <a:avLst/>
        </a:prstGeom>
        <a:effectLst/>
      </xdr:spPr>
    </xdr:pic>
    <xdr:clientData/>
  </xdr:twoCellAnchor>
  <xdr:twoCellAnchor editAs="oneCell">
    <xdr:from>
      <xdr:col>16</xdr:col>
      <xdr:colOff>620722</xdr:colOff>
      <xdr:row>2</xdr:row>
      <xdr:rowOff>189533</xdr:rowOff>
    </xdr:from>
    <xdr:to>
      <xdr:col>18</xdr:col>
      <xdr:colOff>210541</xdr:colOff>
      <xdr:row>7</xdr:row>
      <xdr:rowOff>71432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5645" b="25161" l="52500" r="69667">
                      <a14:foregroundMark x1="67000" y1="11129" x2="67000" y2="11129"/>
                    </a14:backgroundRemoval>
                  </a14:imgEffect>
                  <a14:imgEffect>
                    <a14:brightnessContrast bright="100000"/>
                  </a14:imgEffect>
                </a14:imgLayer>
              </a14:imgProps>
            </a:ext>
          </a:extLst>
        </a:blip>
        <a:srcRect l="50371" t="4660" r="27963" b="74372"/>
        <a:stretch/>
      </xdr:blipFill>
      <xdr:spPr>
        <a:xfrm>
          <a:off x="12825422" y="570533"/>
          <a:ext cx="936019" cy="935999"/>
        </a:xfrm>
        <a:prstGeom prst="rect">
          <a:avLst/>
        </a:prstGeom>
        <a:effectLst/>
      </xdr:spPr>
    </xdr:pic>
    <xdr:clientData/>
  </xdr:twoCellAnchor>
  <xdr:twoCellAnchor>
    <xdr:from>
      <xdr:col>13</xdr:col>
      <xdr:colOff>215900</xdr:colOff>
      <xdr:row>0</xdr:row>
      <xdr:rowOff>0</xdr:rowOff>
    </xdr:from>
    <xdr:to>
      <xdr:col>14</xdr:col>
      <xdr:colOff>736600</xdr:colOff>
      <xdr:row>9</xdr:row>
      <xdr:rowOff>133350</xdr:rowOff>
    </xdr:to>
    <xdr:sp macro="" textlink="">
      <xdr:nvSpPr>
        <xdr:cNvPr id="25" name="Autre processus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/>
      </xdr:nvSpPr>
      <xdr:spPr>
        <a:xfrm>
          <a:off x="10553700" y="0"/>
          <a:ext cx="1041400" cy="1949450"/>
        </a:xfrm>
        <a:prstGeom prst="flowChartAlternateProcess">
          <a:avLst/>
        </a:prstGeom>
        <a:solidFill>
          <a:srgbClr val="46859F"/>
        </a:solidFill>
        <a:ln>
          <a:solidFill>
            <a:srgbClr val="46859F"/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fr-FR"/>
        </a:p>
      </xdr:txBody>
    </xdr:sp>
    <xdr:clientData/>
  </xdr:twoCellAnchor>
  <xdr:twoCellAnchor editAs="oneCell">
    <xdr:from>
      <xdr:col>13</xdr:col>
      <xdr:colOff>264067</xdr:colOff>
      <xdr:row>2</xdr:row>
      <xdr:rowOff>189533</xdr:rowOff>
    </xdr:from>
    <xdr:to>
      <xdr:col>14</xdr:col>
      <xdr:colOff>672607</xdr:colOff>
      <xdr:row>7</xdr:row>
      <xdr:rowOff>71432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4355" b="25806" l="75167" r="94500">
                      <a14:foregroundMark x1="92000" y1="17419" x2="92000" y2="17419"/>
                      <a14:foregroundMark x1="86833" y1="11774" x2="86833" y2="11774"/>
                    </a14:backgroundRemoval>
                  </a14:imgEffect>
                  <a14:imgEffect>
                    <a14:brightnessContrast bright="100000"/>
                  </a14:imgEffect>
                </a14:imgLayer>
              </a14:imgProps>
            </a:ext>
          </a:extLst>
        </a:blip>
        <a:srcRect l="73188" t="4302" r="4934" b="74372"/>
        <a:stretch/>
      </xdr:blipFill>
      <xdr:spPr>
        <a:xfrm>
          <a:off x="10601867" y="570533"/>
          <a:ext cx="929240" cy="935999"/>
        </a:xfrm>
        <a:prstGeom prst="rect">
          <a:avLst/>
        </a:prstGeom>
        <a:effectLst/>
      </xdr:spPr>
    </xdr:pic>
    <xdr:clientData/>
  </xdr:twoCellAnchor>
  <xdr:twoCellAnchor editAs="oneCell">
    <xdr:from>
      <xdr:col>0</xdr:col>
      <xdr:colOff>431800</xdr:colOff>
      <xdr:row>4</xdr:row>
      <xdr:rowOff>12700</xdr:rowOff>
    </xdr:from>
    <xdr:to>
      <xdr:col>2</xdr:col>
      <xdr:colOff>241519</xdr:colOff>
      <xdr:row>6</xdr:row>
      <xdr:rowOff>277121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31800" y="774700"/>
          <a:ext cx="1460719" cy="645421"/>
        </a:xfrm>
        <a:prstGeom prst="rect">
          <a:avLst/>
        </a:prstGeom>
      </xdr:spPr>
    </xdr:pic>
    <xdr:clientData/>
  </xdr:twoCellAnchor>
  <xdr:twoCellAnchor editAs="oneCell">
    <xdr:from>
      <xdr:col>0</xdr:col>
      <xdr:colOff>815985</xdr:colOff>
      <xdr:row>6</xdr:row>
      <xdr:rowOff>270356</xdr:rowOff>
    </xdr:from>
    <xdr:to>
      <xdr:col>1</xdr:col>
      <xdr:colOff>682377</xdr:colOff>
      <xdr:row>8</xdr:row>
      <xdr:rowOff>175216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backgroundRemoval t="9524" b="89881" l="1000" r="99333">
                      <a14:foregroundMark x1="13333" y1="50595" x2="13333" y2="50595"/>
                      <a14:foregroundMark x1="36667" y1="52381" x2="36667" y2="52381"/>
                      <a14:foregroundMark x1="46000" y1="57143" x2="46000" y2="57143"/>
                      <a14:foregroundMark x1="58667" y1="55357" x2="58667" y2="55357"/>
                      <a14:foregroundMark x1="64667" y1="47024" x2="64667" y2="47024"/>
                      <a14:foregroundMark x1="71000" y1="50000" x2="71000" y2="50000"/>
                      <a14:foregroundMark x1="71333" y1="38095" x2="71333" y2="38095"/>
                      <a14:foregroundMark x1="81667" y1="53571" x2="81667" y2="53571"/>
                      <a14:foregroundMark x1="85333" y1="47619" x2="85333" y2="47619"/>
                      <a14:foregroundMark x1="95000" y1="42857" x2="95000" y2="42857"/>
                    </a14:backgroundRemoval>
                  </a14:imgEffect>
                  <a14:imgEffect>
                    <a14:brightnessContrast bright="1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5985" y="1413356"/>
          <a:ext cx="691892" cy="3874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74500</xdr:colOff>
      <xdr:row>2</xdr:row>
      <xdr:rowOff>25400</xdr:rowOff>
    </xdr:from>
    <xdr:to>
      <xdr:col>9</xdr:col>
      <xdr:colOff>444500</xdr:colOff>
      <xdr:row>3</xdr:row>
      <xdr:rowOff>142654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00000" y="406400"/>
          <a:ext cx="6974000" cy="307754"/>
        </a:xfrm>
        <a:prstGeom prst="rect">
          <a:avLst/>
        </a:prstGeom>
        <a:noFill/>
      </xdr:spPr>
      <xdr:txBody>
        <a:bodyPr wrap="square" lIns="91419" tIns="45709" rIns="91419" bIns="45709" rtlCol="0">
          <a:spAutoFit/>
        </a:bodyPr>
        <a:lstStyle>
          <a:defPPr>
            <a:defRPr lang="fr-FR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fr-FR" sz="1400">
              <a:solidFill>
                <a:schemeClr val="bg1"/>
              </a:solidFill>
            </a:rPr>
            <a:t>Kevin Chassangre, Docteur en psychologie – Le syndrome de l'imposteur</a:t>
          </a:r>
        </a:p>
      </xdr:txBody>
    </xdr:sp>
    <xdr:clientData/>
  </xdr:twoCellAnchor>
  <xdr:twoCellAnchor>
    <xdr:from>
      <xdr:col>0</xdr:col>
      <xdr:colOff>12700</xdr:colOff>
      <xdr:row>8</xdr:row>
      <xdr:rowOff>146329</xdr:rowOff>
    </xdr:from>
    <xdr:to>
      <xdr:col>2</xdr:col>
      <xdr:colOff>812800</xdr:colOff>
      <xdr:row>10</xdr:row>
      <xdr:rowOff>25400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12700" y="1771929"/>
          <a:ext cx="2451100" cy="260071"/>
        </a:xfrm>
        <a:prstGeom prst="rect">
          <a:avLst/>
        </a:prstGeom>
        <a:solidFill>
          <a:srgbClr val="46859F"/>
        </a:solidFill>
        <a:ln>
          <a:solidFill>
            <a:srgbClr val="46859F"/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wrap="square" lIns="91419" tIns="45709" rIns="91419" bIns="45709" spcCol="0" rtlCol="0" anchor="ctr"/>
        <a:lstStyle>
          <a:defPPr>
            <a:defRPr lang="fr-FR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fr-FR"/>
        </a:p>
      </xdr:txBody>
    </xdr:sp>
    <xdr:clientData/>
  </xdr:twoCellAnchor>
  <xdr:twoCellAnchor>
    <xdr:from>
      <xdr:col>1</xdr:col>
      <xdr:colOff>46566</xdr:colOff>
      <xdr:row>10</xdr:row>
      <xdr:rowOff>118192</xdr:rowOff>
    </xdr:from>
    <xdr:to>
      <xdr:col>2</xdr:col>
      <xdr:colOff>50799</xdr:colOff>
      <xdr:row>15</xdr:row>
      <xdr:rowOff>181332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872066" y="2124792"/>
          <a:ext cx="829733" cy="1015640"/>
        </a:xfrm>
        <a:prstGeom prst="rect">
          <a:avLst/>
        </a:prstGeom>
        <a:noFill/>
      </xdr:spPr>
      <xdr:txBody>
        <a:bodyPr wrap="square" lIns="91419" tIns="45709" rIns="91419" bIns="45709" rtlCol="0">
          <a:spAutoFit/>
        </a:bodyPr>
        <a:lstStyle>
          <a:defPPr>
            <a:defRPr lang="fr-FR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fr-FR" sz="1200"/>
            <a:t>Test</a:t>
          </a:r>
        </a:p>
        <a:p>
          <a:endParaRPr lang="fr-FR" sz="1200"/>
        </a:p>
        <a:p>
          <a:r>
            <a:rPr lang="fr-FR" sz="1200"/>
            <a:t>10 min</a:t>
          </a:r>
        </a:p>
        <a:p>
          <a:endParaRPr lang="fr-FR" sz="1200"/>
        </a:p>
        <a:p>
          <a:r>
            <a:rPr lang="fr-FR" sz="1200"/>
            <a:t>Oui</a:t>
          </a:r>
        </a:p>
      </xdr:txBody>
    </xdr:sp>
    <xdr:clientData/>
  </xdr:twoCellAnchor>
  <xdr:twoCellAnchor>
    <xdr:from>
      <xdr:col>1</xdr:col>
      <xdr:colOff>21167</xdr:colOff>
      <xdr:row>8</xdr:row>
      <xdr:rowOff>139700</xdr:rowOff>
    </xdr:from>
    <xdr:to>
      <xdr:col>1</xdr:col>
      <xdr:colOff>782872</xdr:colOff>
      <xdr:row>10</xdr:row>
      <xdr:rowOff>35677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/>
      </xdr:nvSpPr>
      <xdr:spPr>
        <a:xfrm>
          <a:off x="846667" y="1765300"/>
          <a:ext cx="761705" cy="276977"/>
        </a:xfrm>
        <a:prstGeom prst="rect">
          <a:avLst/>
        </a:prstGeom>
        <a:noFill/>
      </xdr:spPr>
      <xdr:txBody>
        <a:bodyPr wrap="square" lIns="91419" tIns="45709" rIns="91419" bIns="45709" rtlCol="0">
          <a:spAutoFit/>
        </a:bodyPr>
        <a:lstStyle>
          <a:defPPr>
            <a:defRPr lang="fr-FR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fr-FR" sz="1200">
              <a:solidFill>
                <a:srgbClr val="FFFFFF"/>
              </a:solidFill>
            </a:rPr>
            <a:t>Identifier</a:t>
          </a:r>
        </a:p>
      </xdr:txBody>
    </xdr:sp>
    <xdr:clientData/>
  </xdr:twoCellAnchor>
  <xdr:twoCellAnchor editAs="oneCell">
    <xdr:from>
      <xdr:col>0</xdr:col>
      <xdr:colOff>620065</xdr:colOff>
      <xdr:row>10</xdr:row>
      <xdr:rowOff>160526</xdr:rowOff>
    </xdr:from>
    <xdr:to>
      <xdr:col>1</xdr:col>
      <xdr:colOff>46565</xdr:colOff>
      <xdr:row>12</xdr:row>
      <xdr:rowOff>31527</xdr:rowOff>
    </xdr:to>
    <xdr:pic>
      <xdr:nvPicPr>
        <xdr:cNvPr id="6" name="Image 5" descr="Macintosh HD:Users:Kevin:Library:Containers:com.visualpharm.Icons8AppWithContent:Data:Documents:com.visualpharm.Icons8AppWithContent:color:Industry:100:Default:icons8-settings3.png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biLevel thresh="2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065" y="2167126"/>
          <a:ext cx="252000" cy="2520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620071</xdr:colOff>
      <xdr:row>12</xdr:row>
      <xdr:rowOff>93332</xdr:rowOff>
    </xdr:from>
    <xdr:to>
      <xdr:col>1</xdr:col>
      <xdr:colOff>46567</xdr:colOff>
      <xdr:row>14</xdr:row>
      <xdr:rowOff>3652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duotone>
            <a:schemeClr val="bg2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69" b="93385" l="10462" r="88154">
                      <a14:foregroundMark x1="49462" y1="84462" x2="49462" y2="84462"/>
                      <a14:foregroundMark x1="52846" y1="58000" x2="52846" y2="58000"/>
                      <a14:backgroundMark x1="76154" y1="31308" x2="76154" y2="31308"/>
                      <a14:backgroundMark x1="24077" y1="30923" x2="24077" y2="30923"/>
                    </a14:backgroundRemoval>
                  </a14:imgEffect>
                  <a14:imgEffect>
                    <a14:colorTemperature colorTemp="4700"/>
                  </a14:imgEffect>
                  <a14:imgEffect>
                    <a14:brightnessContrast bright="100000"/>
                  </a14:imgEffect>
                </a14:imgLayer>
              </a14:imgProps>
            </a:ext>
          </a:extLst>
        </a:blip>
        <a:srcRect l="11604" t="5678" r="10865" b="4692"/>
        <a:stretch/>
      </xdr:blipFill>
      <xdr:spPr>
        <a:xfrm>
          <a:off x="620071" y="2480932"/>
          <a:ext cx="251996" cy="291320"/>
        </a:xfrm>
        <a:prstGeom prst="rect">
          <a:avLst/>
        </a:prstGeom>
      </xdr:spPr>
    </xdr:pic>
    <xdr:clientData/>
  </xdr:twoCellAnchor>
  <xdr:twoCellAnchor editAs="oneCell">
    <xdr:from>
      <xdr:col>0</xdr:col>
      <xdr:colOff>620071</xdr:colOff>
      <xdr:row>14</xdr:row>
      <xdr:rowOff>94903</xdr:rowOff>
    </xdr:from>
    <xdr:to>
      <xdr:col>1</xdr:col>
      <xdr:colOff>46567</xdr:colOff>
      <xdr:row>15</xdr:row>
      <xdr:rowOff>156399</xdr:rowOff>
    </xdr:to>
    <xdr:pic>
      <xdr:nvPicPr>
        <xdr:cNvPr id="8" name="Image 7" descr="icons8-combo_chart.png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biLevel thresh="25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071" y="2863503"/>
          <a:ext cx="251996" cy="251996"/>
        </a:xfrm>
        <a:prstGeom prst="rect">
          <a:avLst/>
        </a:prstGeom>
        <a:effectLst/>
      </xdr:spPr>
    </xdr:pic>
    <xdr:clientData/>
  </xdr:twoCellAnchor>
  <xdr:twoCellAnchor editAs="oneCell">
    <xdr:from>
      <xdr:col>0</xdr:col>
      <xdr:colOff>620071</xdr:colOff>
      <xdr:row>8</xdr:row>
      <xdr:rowOff>127000</xdr:rowOff>
    </xdr:from>
    <xdr:to>
      <xdr:col>1</xdr:col>
      <xdr:colOff>46567</xdr:colOff>
      <xdr:row>9</xdr:row>
      <xdr:rowOff>188496</xdr:rowOff>
    </xdr:to>
    <xdr:pic>
      <xdr:nvPicPr>
        <xdr:cNvPr id="9" name="Image 8" descr="icons8-green_flag.png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biLevel thresh="25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071" y="1752600"/>
          <a:ext cx="251996" cy="251996"/>
        </a:xfrm>
        <a:prstGeom prst="rect">
          <a:avLst/>
        </a:prstGeom>
      </xdr:spPr>
    </xdr:pic>
    <xdr:clientData/>
  </xdr:twoCellAnchor>
  <xdr:twoCellAnchor>
    <xdr:from>
      <xdr:col>15</xdr:col>
      <xdr:colOff>381493</xdr:colOff>
      <xdr:row>0</xdr:row>
      <xdr:rowOff>0</xdr:rowOff>
    </xdr:from>
    <xdr:to>
      <xdr:col>16</xdr:col>
      <xdr:colOff>597393</xdr:colOff>
      <xdr:row>9</xdr:row>
      <xdr:rowOff>133350</xdr:rowOff>
    </xdr:to>
    <xdr:sp macro="" textlink="">
      <xdr:nvSpPr>
        <xdr:cNvPr id="10" name="Autre processus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12763993" y="0"/>
          <a:ext cx="1041400" cy="1949450"/>
        </a:xfrm>
        <a:prstGeom prst="flowChartAlternateProcess">
          <a:avLst/>
        </a:prstGeom>
        <a:solidFill>
          <a:srgbClr val="46859F"/>
        </a:solidFill>
        <a:ln>
          <a:solidFill>
            <a:srgbClr val="46859F"/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fr-FR"/>
        </a:p>
      </xdr:txBody>
    </xdr:sp>
    <xdr:clientData/>
  </xdr:twoCellAnchor>
  <xdr:twoCellAnchor>
    <xdr:from>
      <xdr:col>16</xdr:col>
      <xdr:colOff>660893</xdr:colOff>
      <xdr:row>0</xdr:row>
      <xdr:rowOff>0</xdr:rowOff>
    </xdr:from>
    <xdr:to>
      <xdr:col>18</xdr:col>
      <xdr:colOff>51293</xdr:colOff>
      <xdr:row>9</xdr:row>
      <xdr:rowOff>133350</xdr:rowOff>
    </xdr:to>
    <xdr:sp macro="" textlink="">
      <xdr:nvSpPr>
        <xdr:cNvPr id="11" name="Autre processus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13868893" y="0"/>
          <a:ext cx="1041400" cy="1949450"/>
        </a:xfrm>
        <a:prstGeom prst="flowChartAlternateProcess">
          <a:avLst/>
        </a:prstGeom>
        <a:solidFill>
          <a:srgbClr val="46859F"/>
        </a:solidFill>
        <a:ln>
          <a:solidFill>
            <a:srgbClr val="46859F"/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fr-FR"/>
        </a:p>
      </xdr:txBody>
    </xdr:sp>
    <xdr:clientData/>
  </xdr:twoCellAnchor>
  <xdr:twoCellAnchor>
    <xdr:from>
      <xdr:col>14</xdr:col>
      <xdr:colOff>102091</xdr:colOff>
      <xdr:row>0</xdr:row>
      <xdr:rowOff>0</xdr:rowOff>
    </xdr:from>
    <xdr:to>
      <xdr:col>15</xdr:col>
      <xdr:colOff>317991</xdr:colOff>
      <xdr:row>9</xdr:row>
      <xdr:rowOff>133350</xdr:rowOff>
    </xdr:to>
    <xdr:sp macro="" textlink="">
      <xdr:nvSpPr>
        <xdr:cNvPr id="12" name="Autre processus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/>
      </xdr:nvSpPr>
      <xdr:spPr>
        <a:xfrm>
          <a:off x="11659091" y="0"/>
          <a:ext cx="1041400" cy="1949450"/>
        </a:xfrm>
        <a:prstGeom prst="flowChartAlternateProcess">
          <a:avLst/>
        </a:prstGeom>
        <a:solidFill>
          <a:srgbClr val="46859F"/>
        </a:solidFill>
        <a:ln>
          <a:solidFill>
            <a:srgbClr val="46859F"/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fr-FR"/>
        </a:p>
      </xdr:txBody>
    </xdr:sp>
    <xdr:clientData/>
  </xdr:twoCellAnchor>
  <xdr:twoCellAnchor editAs="oneCell">
    <xdr:from>
      <xdr:col>16</xdr:col>
      <xdr:colOff>711749</xdr:colOff>
      <xdr:row>3</xdr:row>
      <xdr:rowOff>28052</xdr:rowOff>
    </xdr:from>
    <xdr:to>
      <xdr:col>17</xdr:col>
      <xdr:colOff>800981</xdr:colOff>
      <xdr:row>7</xdr:row>
      <xdr:rowOff>71432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27903" b="49355" l="29667" r="47167">
                      <a14:foregroundMark x1="43833" y1="31290" x2="43833" y2="31290"/>
                    </a14:backgroundRemoval>
                  </a14:imgEffect>
                  <a14:imgEffect>
                    <a14:brightnessContrast bright="100000"/>
                  </a14:imgEffect>
                </a14:imgLayer>
              </a14:imgProps>
            </a:ext>
          </a:extLst>
        </a:blip>
        <a:srcRect l="27778" t="28136" r="50370" b="50896"/>
        <a:stretch/>
      </xdr:blipFill>
      <xdr:spPr>
        <a:xfrm>
          <a:off x="13919749" y="599552"/>
          <a:ext cx="914732" cy="906980"/>
        </a:xfrm>
        <a:prstGeom prst="rect">
          <a:avLst/>
        </a:prstGeom>
        <a:effectLst/>
      </xdr:spPr>
    </xdr:pic>
    <xdr:clientData/>
  </xdr:twoCellAnchor>
  <xdr:twoCellAnchor editAs="oneCell">
    <xdr:from>
      <xdr:col>14</xdr:col>
      <xdr:colOff>146084</xdr:colOff>
      <xdr:row>3</xdr:row>
      <xdr:rowOff>45521</xdr:rowOff>
    </xdr:from>
    <xdr:to>
      <xdr:col>15</xdr:col>
      <xdr:colOff>256583</xdr:colOff>
      <xdr:row>7</xdr:row>
      <xdr:rowOff>109988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5000" b="23548" l="5333" r="22667">
                      <a14:foregroundMark x1="20167" y1="11290" x2="20167" y2="11290"/>
                    </a14:backgroundRemoval>
                  </a14:imgEffect>
                  <a14:imgEffect>
                    <a14:brightnessContrast bright="100000"/>
                  </a14:imgEffect>
                </a14:imgLayer>
              </a14:imgProps>
            </a:ext>
          </a:extLst>
        </a:blip>
        <a:srcRect l="3149" t="4839" r="75000" b="74194"/>
        <a:stretch/>
      </xdr:blipFill>
      <xdr:spPr>
        <a:xfrm>
          <a:off x="11703084" y="617021"/>
          <a:ext cx="935999" cy="928067"/>
        </a:xfrm>
        <a:prstGeom prst="rect">
          <a:avLst/>
        </a:prstGeom>
        <a:effectLst/>
      </xdr:spPr>
    </xdr:pic>
    <xdr:clientData/>
  </xdr:twoCellAnchor>
  <xdr:twoCellAnchor editAs="oneCell">
    <xdr:from>
      <xdr:col>15</xdr:col>
      <xdr:colOff>442922</xdr:colOff>
      <xdr:row>2</xdr:row>
      <xdr:rowOff>189533</xdr:rowOff>
    </xdr:from>
    <xdr:to>
      <xdr:col>16</xdr:col>
      <xdr:colOff>553441</xdr:colOff>
      <xdr:row>7</xdr:row>
      <xdr:rowOff>71432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5645" b="25161" l="52500" r="69667">
                      <a14:foregroundMark x1="67000" y1="11129" x2="67000" y2="11129"/>
                    </a14:backgroundRemoval>
                  </a14:imgEffect>
                  <a14:imgEffect>
                    <a14:brightnessContrast bright="100000"/>
                  </a14:imgEffect>
                </a14:imgLayer>
              </a14:imgProps>
            </a:ext>
          </a:extLst>
        </a:blip>
        <a:srcRect l="50371" t="4660" r="27963" b="74372"/>
        <a:stretch/>
      </xdr:blipFill>
      <xdr:spPr>
        <a:xfrm>
          <a:off x="12825422" y="570533"/>
          <a:ext cx="936019" cy="935999"/>
        </a:xfrm>
        <a:prstGeom prst="rect">
          <a:avLst/>
        </a:prstGeom>
        <a:effectLst/>
      </xdr:spPr>
    </xdr:pic>
    <xdr:clientData/>
  </xdr:twoCellAnchor>
  <xdr:twoCellAnchor>
    <xdr:from>
      <xdr:col>12</xdr:col>
      <xdr:colOff>647700</xdr:colOff>
      <xdr:row>0</xdr:row>
      <xdr:rowOff>0</xdr:rowOff>
    </xdr:from>
    <xdr:to>
      <xdr:col>14</xdr:col>
      <xdr:colOff>38100</xdr:colOff>
      <xdr:row>9</xdr:row>
      <xdr:rowOff>133350</xdr:rowOff>
    </xdr:to>
    <xdr:sp macro="" textlink="">
      <xdr:nvSpPr>
        <xdr:cNvPr id="16" name="Autre processus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/>
      </xdr:nvSpPr>
      <xdr:spPr>
        <a:xfrm>
          <a:off x="10553700" y="0"/>
          <a:ext cx="1041400" cy="1949450"/>
        </a:xfrm>
        <a:prstGeom prst="flowChartAlternateProcess">
          <a:avLst/>
        </a:prstGeom>
        <a:solidFill>
          <a:srgbClr val="46859F"/>
        </a:solidFill>
        <a:ln>
          <a:solidFill>
            <a:srgbClr val="46859F"/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fr-FR"/>
        </a:p>
      </xdr:txBody>
    </xdr:sp>
    <xdr:clientData/>
  </xdr:twoCellAnchor>
  <xdr:twoCellAnchor editAs="oneCell">
    <xdr:from>
      <xdr:col>12</xdr:col>
      <xdr:colOff>695867</xdr:colOff>
      <xdr:row>2</xdr:row>
      <xdr:rowOff>189533</xdr:rowOff>
    </xdr:from>
    <xdr:to>
      <xdr:col>13</xdr:col>
      <xdr:colOff>799607</xdr:colOff>
      <xdr:row>7</xdr:row>
      <xdr:rowOff>71432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4355" b="25806" l="75167" r="94500">
                      <a14:foregroundMark x1="92000" y1="17419" x2="92000" y2="17419"/>
                      <a14:foregroundMark x1="86833" y1="11774" x2="86833" y2="11774"/>
                    </a14:backgroundRemoval>
                  </a14:imgEffect>
                  <a14:imgEffect>
                    <a14:brightnessContrast bright="100000"/>
                  </a14:imgEffect>
                </a14:imgLayer>
              </a14:imgProps>
            </a:ext>
          </a:extLst>
        </a:blip>
        <a:srcRect l="73188" t="4302" r="4934" b="74372"/>
        <a:stretch/>
      </xdr:blipFill>
      <xdr:spPr>
        <a:xfrm>
          <a:off x="10601867" y="570533"/>
          <a:ext cx="929240" cy="935999"/>
        </a:xfrm>
        <a:prstGeom prst="rect">
          <a:avLst/>
        </a:prstGeom>
        <a:effectLst/>
      </xdr:spPr>
    </xdr:pic>
    <xdr:clientData/>
  </xdr:twoCellAnchor>
  <xdr:twoCellAnchor editAs="oneCell">
    <xdr:from>
      <xdr:col>0</xdr:col>
      <xdr:colOff>431800</xdr:colOff>
      <xdr:row>4</xdr:row>
      <xdr:rowOff>12700</xdr:rowOff>
    </xdr:from>
    <xdr:to>
      <xdr:col>2</xdr:col>
      <xdr:colOff>241519</xdr:colOff>
      <xdr:row>6</xdr:row>
      <xdr:rowOff>277121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31800" y="774700"/>
          <a:ext cx="1460719" cy="645421"/>
        </a:xfrm>
        <a:prstGeom prst="rect">
          <a:avLst/>
        </a:prstGeom>
      </xdr:spPr>
    </xdr:pic>
    <xdr:clientData/>
  </xdr:twoCellAnchor>
  <xdr:twoCellAnchor editAs="oneCell">
    <xdr:from>
      <xdr:col>0</xdr:col>
      <xdr:colOff>815985</xdr:colOff>
      <xdr:row>6</xdr:row>
      <xdr:rowOff>270356</xdr:rowOff>
    </xdr:from>
    <xdr:to>
      <xdr:col>1</xdr:col>
      <xdr:colOff>682377</xdr:colOff>
      <xdr:row>8</xdr:row>
      <xdr:rowOff>175216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backgroundRemoval t="9524" b="89881" l="1000" r="99333">
                      <a14:foregroundMark x1="13333" y1="50595" x2="13333" y2="50595"/>
                      <a14:foregroundMark x1="36667" y1="52381" x2="36667" y2="52381"/>
                      <a14:foregroundMark x1="46000" y1="57143" x2="46000" y2="57143"/>
                      <a14:foregroundMark x1="58667" y1="55357" x2="58667" y2="55357"/>
                      <a14:foregroundMark x1="64667" y1="47024" x2="64667" y2="47024"/>
                      <a14:foregroundMark x1="71000" y1="50000" x2="71000" y2="50000"/>
                      <a14:foregroundMark x1="71333" y1="38095" x2="71333" y2="38095"/>
                      <a14:foregroundMark x1="81667" y1="53571" x2="81667" y2="53571"/>
                      <a14:foregroundMark x1="85333" y1="47619" x2="85333" y2="47619"/>
                      <a14:foregroundMark x1="95000" y1="42857" x2="95000" y2="42857"/>
                    </a14:backgroundRemoval>
                  </a14:imgEffect>
                  <a14:imgEffect>
                    <a14:brightnessContrast bright="1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5985" y="1413356"/>
          <a:ext cx="691892" cy="3874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74500</xdr:colOff>
      <xdr:row>2</xdr:row>
      <xdr:rowOff>25400</xdr:rowOff>
    </xdr:from>
    <xdr:to>
      <xdr:col>11</xdr:col>
      <xdr:colOff>127000</xdr:colOff>
      <xdr:row>3</xdr:row>
      <xdr:rowOff>142654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00000" y="406400"/>
          <a:ext cx="8218600" cy="307754"/>
        </a:xfrm>
        <a:prstGeom prst="rect">
          <a:avLst/>
        </a:prstGeom>
        <a:noFill/>
      </xdr:spPr>
      <xdr:txBody>
        <a:bodyPr wrap="square" lIns="91419" tIns="45709" rIns="91419" bIns="45709" rtlCol="0">
          <a:spAutoFit/>
        </a:bodyPr>
        <a:lstStyle>
          <a:defPPr>
            <a:defRPr lang="fr-FR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fr-FR" sz="1400">
              <a:solidFill>
                <a:schemeClr val="bg1"/>
              </a:solidFill>
            </a:rPr>
            <a:t>Kevin Chassangre, Docteur en psychologie – Le syndrome de l'imposteur</a:t>
          </a:r>
        </a:p>
      </xdr:txBody>
    </xdr:sp>
    <xdr:clientData/>
  </xdr:twoCellAnchor>
  <xdr:twoCellAnchor>
    <xdr:from>
      <xdr:col>0</xdr:col>
      <xdr:colOff>12700</xdr:colOff>
      <xdr:row>8</xdr:row>
      <xdr:rowOff>146329</xdr:rowOff>
    </xdr:from>
    <xdr:to>
      <xdr:col>2</xdr:col>
      <xdr:colOff>812800</xdr:colOff>
      <xdr:row>10</xdr:row>
      <xdr:rowOff>25400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12700" y="1771929"/>
          <a:ext cx="2451100" cy="260071"/>
        </a:xfrm>
        <a:prstGeom prst="rect">
          <a:avLst/>
        </a:prstGeom>
        <a:solidFill>
          <a:srgbClr val="46859F"/>
        </a:solidFill>
        <a:ln>
          <a:solidFill>
            <a:srgbClr val="46859F"/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wrap="square" lIns="91419" tIns="45709" rIns="91419" bIns="45709" spcCol="0" rtlCol="0" anchor="ctr"/>
        <a:lstStyle>
          <a:defPPr>
            <a:defRPr lang="fr-FR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fr-FR"/>
        </a:p>
      </xdr:txBody>
    </xdr:sp>
    <xdr:clientData/>
  </xdr:twoCellAnchor>
  <xdr:twoCellAnchor>
    <xdr:from>
      <xdr:col>1</xdr:col>
      <xdr:colOff>46566</xdr:colOff>
      <xdr:row>10</xdr:row>
      <xdr:rowOff>118192</xdr:rowOff>
    </xdr:from>
    <xdr:to>
      <xdr:col>2</xdr:col>
      <xdr:colOff>126999</xdr:colOff>
      <xdr:row>15</xdr:row>
      <xdr:rowOff>181332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872066" y="2124792"/>
          <a:ext cx="905933" cy="1015640"/>
        </a:xfrm>
        <a:prstGeom prst="rect">
          <a:avLst/>
        </a:prstGeom>
        <a:noFill/>
      </xdr:spPr>
      <xdr:txBody>
        <a:bodyPr wrap="square" lIns="91419" tIns="45709" rIns="91419" bIns="45709" rtlCol="0">
          <a:spAutoFit/>
        </a:bodyPr>
        <a:lstStyle>
          <a:defPPr>
            <a:defRPr lang="fr-FR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fr-FR" sz="1200"/>
            <a:t>Test</a:t>
          </a:r>
        </a:p>
        <a:p>
          <a:endParaRPr lang="fr-FR" sz="1200"/>
        </a:p>
        <a:p>
          <a:r>
            <a:rPr lang="fr-FR" sz="1200"/>
            <a:t>10 min</a:t>
          </a:r>
        </a:p>
        <a:p>
          <a:endParaRPr lang="fr-FR" sz="1200"/>
        </a:p>
        <a:p>
          <a:r>
            <a:rPr lang="fr-FR" sz="1200"/>
            <a:t>Oui</a:t>
          </a:r>
        </a:p>
      </xdr:txBody>
    </xdr:sp>
    <xdr:clientData/>
  </xdr:twoCellAnchor>
  <xdr:twoCellAnchor>
    <xdr:from>
      <xdr:col>1</xdr:col>
      <xdr:colOff>21167</xdr:colOff>
      <xdr:row>8</xdr:row>
      <xdr:rowOff>139700</xdr:rowOff>
    </xdr:from>
    <xdr:to>
      <xdr:col>1</xdr:col>
      <xdr:colOff>782872</xdr:colOff>
      <xdr:row>10</xdr:row>
      <xdr:rowOff>35677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 txBox="1"/>
      </xdr:nvSpPr>
      <xdr:spPr>
        <a:xfrm>
          <a:off x="846667" y="1765300"/>
          <a:ext cx="761705" cy="276977"/>
        </a:xfrm>
        <a:prstGeom prst="rect">
          <a:avLst/>
        </a:prstGeom>
        <a:noFill/>
      </xdr:spPr>
      <xdr:txBody>
        <a:bodyPr wrap="square" lIns="91419" tIns="45709" rIns="91419" bIns="45709" rtlCol="0">
          <a:spAutoFit/>
        </a:bodyPr>
        <a:lstStyle>
          <a:defPPr>
            <a:defRPr lang="fr-FR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fr-FR" sz="1200">
              <a:solidFill>
                <a:srgbClr val="FFFFFF"/>
              </a:solidFill>
            </a:rPr>
            <a:t>Identifier</a:t>
          </a:r>
        </a:p>
      </xdr:txBody>
    </xdr:sp>
    <xdr:clientData/>
  </xdr:twoCellAnchor>
  <xdr:twoCellAnchor editAs="oneCell">
    <xdr:from>
      <xdr:col>0</xdr:col>
      <xdr:colOff>620065</xdr:colOff>
      <xdr:row>10</xdr:row>
      <xdr:rowOff>160526</xdr:rowOff>
    </xdr:from>
    <xdr:to>
      <xdr:col>1</xdr:col>
      <xdr:colOff>46565</xdr:colOff>
      <xdr:row>12</xdr:row>
      <xdr:rowOff>31527</xdr:rowOff>
    </xdr:to>
    <xdr:pic>
      <xdr:nvPicPr>
        <xdr:cNvPr id="6" name="Image 5" descr="Macintosh HD:Users:Kevin:Library:Containers:com.visualpharm.Icons8AppWithContent:Data:Documents:com.visualpharm.Icons8AppWithContent:color:Industry:100:Default:icons8-settings3.png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biLevel thresh="2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065" y="2167126"/>
          <a:ext cx="252000" cy="2520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620071</xdr:colOff>
      <xdr:row>12</xdr:row>
      <xdr:rowOff>93332</xdr:rowOff>
    </xdr:from>
    <xdr:to>
      <xdr:col>1</xdr:col>
      <xdr:colOff>46567</xdr:colOff>
      <xdr:row>13</xdr:row>
      <xdr:rowOff>194152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duotone>
            <a:schemeClr val="bg2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69" b="93385" l="10462" r="88154">
                      <a14:foregroundMark x1="49462" y1="84462" x2="49462" y2="84462"/>
                      <a14:foregroundMark x1="52846" y1="58000" x2="52846" y2="58000"/>
                      <a14:backgroundMark x1="76154" y1="31308" x2="76154" y2="31308"/>
                      <a14:backgroundMark x1="24077" y1="30923" x2="24077" y2="30923"/>
                    </a14:backgroundRemoval>
                  </a14:imgEffect>
                  <a14:imgEffect>
                    <a14:colorTemperature colorTemp="4700"/>
                  </a14:imgEffect>
                  <a14:imgEffect>
                    <a14:brightnessContrast bright="100000"/>
                  </a14:imgEffect>
                </a14:imgLayer>
              </a14:imgProps>
            </a:ext>
          </a:extLst>
        </a:blip>
        <a:srcRect l="11604" t="5678" r="10865" b="4692"/>
        <a:stretch/>
      </xdr:blipFill>
      <xdr:spPr>
        <a:xfrm>
          <a:off x="620071" y="2480932"/>
          <a:ext cx="251996" cy="291320"/>
        </a:xfrm>
        <a:prstGeom prst="rect">
          <a:avLst/>
        </a:prstGeom>
      </xdr:spPr>
    </xdr:pic>
    <xdr:clientData/>
  </xdr:twoCellAnchor>
  <xdr:twoCellAnchor editAs="oneCell">
    <xdr:from>
      <xdr:col>0</xdr:col>
      <xdr:colOff>620071</xdr:colOff>
      <xdr:row>13</xdr:row>
      <xdr:rowOff>285403</xdr:rowOff>
    </xdr:from>
    <xdr:to>
      <xdr:col>1</xdr:col>
      <xdr:colOff>46567</xdr:colOff>
      <xdr:row>14</xdr:row>
      <xdr:rowOff>3999</xdr:rowOff>
    </xdr:to>
    <xdr:pic>
      <xdr:nvPicPr>
        <xdr:cNvPr id="8" name="Image 7" descr="icons8-combo_chart.png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biLevel thresh="25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071" y="2863503"/>
          <a:ext cx="251996" cy="251996"/>
        </a:xfrm>
        <a:prstGeom prst="rect">
          <a:avLst/>
        </a:prstGeom>
        <a:effectLst/>
      </xdr:spPr>
    </xdr:pic>
    <xdr:clientData/>
  </xdr:twoCellAnchor>
  <xdr:twoCellAnchor editAs="oneCell">
    <xdr:from>
      <xdr:col>0</xdr:col>
      <xdr:colOff>620071</xdr:colOff>
      <xdr:row>8</xdr:row>
      <xdr:rowOff>127000</xdr:rowOff>
    </xdr:from>
    <xdr:to>
      <xdr:col>1</xdr:col>
      <xdr:colOff>46567</xdr:colOff>
      <xdr:row>9</xdr:row>
      <xdr:rowOff>188496</xdr:rowOff>
    </xdr:to>
    <xdr:pic>
      <xdr:nvPicPr>
        <xdr:cNvPr id="9" name="Image 8" descr="icons8-green_flag.png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biLevel thresh="25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071" y="1752600"/>
          <a:ext cx="251996" cy="251996"/>
        </a:xfrm>
        <a:prstGeom prst="rect">
          <a:avLst/>
        </a:prstGeom>
      </xdr:spPr>
    </xdr:pic>
    <xdr:clientData/>
  </xdr:twoCellAnchor>
  <xdr:twoCellAnchor>
    <xdr:from>
      <xdr:col>16</xdr:col>
      <xdr:colOff>559293</xdr:colOff>
      <xdr:row>0</xdr:row>
      <xdr:rowOff>0</xdr:rowOff>
    </xdr:from>
    <xdr:to>
      <xdr:col>18</xdr:col>
      <xdr:colOff>254493</xdr:colOff>
      <xdr:row>9</xdr:row>
      <xdr:rowOff>133350</xdr:rowOff>
    </xdr:to>
    <xdr:sp macro="" textlink="">
      <xdr:nvSpPr>
        <xdr:cNvPr id="10" name="Autre processus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/>
      </xdr:nvSpPr>
      <xdr:spPr>
        <a:xfrm>
          <a:off x="12763993" y="0"/>
          <a:ext cx="1041400" cy="1949450"/>
        </a:xfrm>
        <a:prstGeom prst="flowChartAlternateProcess">
          <a:avLst/>
        </a:prstGeom>
        <a:solidFill>
          <a:srgbClr val="46859F"/>
        </a:solidFill>
        <a:ln>
          <a:solidFill>
            <a:srgbClr val="46859F"/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fr-FR"/>
        </a:p>
      </xdr:txBody>
    </xdr:sp>
    <xdr:clientData/>
  </xdr:twoCellAnchor>
  <xdr:twoCellAnchor>
    <xdr:from>
      <xdr:col>18</xdr:col>
      <xdr:colOff>317993</xdr:colOff>
      <xdr:row>0</xdr:row>
      <xdr:rowOff>0</xdr:rowOff>
    </xdr:from>
    <xdr:to>
      <xdr:col>19</xdr:col>
      <xdr:colOff>698993</xdr:colOff>
      <xdr:row>9</xdr:row>
      <xdr:rowOff>133350</xdr:rowOff>
    </xdr:to>
    <xdr:sp macro="" textlink="">
      <xdr:nvSpPr>
        <xdr:cNvPr id="11" name="Autre processus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/>
      </xdr:nvSpPr>
      <xdr:spPr>
        <a:xfrm>
          <a:off x="13868893" y="0"/>
          <a:ext cx="1041400" cy="1949450"/>
        </a:xfrm>
        <a:prstGeom prst="flowChartAlternateProcess">
          <a:avLst/>
        </a:prstGeom>
        <a:solidFill>
          <a:srgbClr val="46859F"/>
        </a:solidFill>
        <a:ln>
          <a:solidFill>
            <a:srgbClr val="46859F"/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fr-FR"/>
        </a:p>
      </xdr:txBody>
    </xdr:sp>
    <xdr:clientData/>
  </xdr:twoCellAnchor>
  <xdr:twoCellAnchor>
    <xdr:from>
      <xdr:col>14</xdr:col>
      <xdr:colOff>800591</xdr:colOff>
      <xdr:row>0</xdr:row>
      <xdr:rowOff>0</xdr:rowOff>
    </xdr:from>
    <xdr:to>
      <xdr:col>16</xdr:col>
      <xdr:colOff>495791</xdr:colOff>
      <xdr:row>9</xdr:row>
      <xdr:rowOff>133350</xdr:rowOff>
    </xdr:to>
    <xdr:sp macro="" textlink="">
      <xdr:nvSpPr>
        <xdr:cNvPr id="12" name="Autre processus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/>
      </xdr:nvSpPr>
      <xdr:spPr>
        <a:xfrm>
          <a:off x="11659091" y="0"/>
          <a:ext cx="1041400" cy="1949450"/>
        </a:xfrm>
        <a:prstGeom prst="flowChartAlternateProcess">
          <a:avLst/>
        </a:prstGeom>
        <a:solidFill>
          <a:srgbClr val="46859F"/>
        </a:solidFill>
        <a:ln>
          <a:solidFill>
            <a:srgbClr val="46859F"/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fr-FR"/>
        </a:p>
      </xdr:txBody>
    </xdr:sp>
    <xdr:clientData/>
  </xdr:twoCellAnchor>
  <xdr:twoCellAnchor editAs="oneCell">
    <xdr:from>
      <xdr:col>18</xdr:col>
      <xdr:colOff>368849</xdr:colOff>
      <xdr:row>3</xdr:row>
      <xdr:rowOff>28052</xdr:rowOff>
    </xdr:from>
    <xdr:to>
      <xdr:col>19</xdr:col>
      <xdr:colOff>623181</xdr:colOff>
      <xdr:row>7</xdr:row>
      <xdr:rowOff>71432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27903" b="49355" l="29667" r="47167">
                      <a14:foregroundMark x1="43833" y1="31290" x2="43833" y2="31290"/>
                    </a14:backgroundRemoval>
                  </a14:imgEffect>
                  <a14:imgEffect>
                    <a14:brightnessContrast bright="100000"/>
                  </a14:imgEffect>
                </a14:imgLayer>
              </a14:imgProps>
            </a:ext>
          </a:extLst>
        </a:blip>
        <a:srcRect l="27778" t="28136" r="50370" b="50896"/>
        <a:stretch/>
      </xdr:blipFill>
      <xdr:spPr>
        <a:xfrm>
          <a:off x="13919749" y="599552"/>
          <a:ext cx="914732" cy="906980"/>
        </a:xfrm>
        <a:prstGeom prst="rect">
          <a:avLst/>
        </a:prstGeom>
        <a:effectLst/>
      </xdr:spPr>
    </xdr:pic>
    <xdr:clientData/>
  </xdr:twoCellAnchor>
  <xdr:twoCellAnchor editAs="oneCell">
    <xdr:from>
      <xdr:col>15</xdr:col>
      <xdr:colOff>19084</xdr:colOff>
      <xdr:row>3</xdr:row>
      <xdr:rowOff>45521</xdr:rowOff>
    </xdr:from>
    <xdr:to>
      <xdr:col>16</xdr:col>
      <xdr:colOff>434383</xdr:colOff>
      <xdr:row>7</xdr:row>
      <xdr:rowOff>109988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5000" b="23548" l="5333" r="22667">
                      <a14:foregroundMark x1="20167" y1="11290" x2="20167" y2="11290"/>
                    </a14:backgroundRemoval>
                  </a14:imgEffect>
                  <a14:imgEffect>
                    <a14:brightnessContrast bright="100000"/>
                  </a14:imgEffect>
                </a14:imgLayer>
              </a14:imgProps>
            </a:ext>
          </a:extLst>
        </a:blip>
        <a:srcRect l="3149" t="4839" r="75000" b="74194"/>
        <a:stretch/>
      </xdr:blipFill>
      <xdr:spPr>
        <a:xfrm>
          <a:off x="11703084" y="617021"/>
          <a:ext cx="935999" cy="928067"/>
        </a:xfrm>
        <a:prstGeom prst="rect">
          <a:avLst/>
        </a:prstGeom>
        <a:effectLst/>
      </xdr:spPr>
    </xdr:pic>
    <xdr:clientData/>
  </xdr:twoCellAnchor>
  <xdr:twoCellAnchor editAs="oneCell">
    <xdr:from>
      <xdr:col>16</xdr:col>
      <xdr:colOff>620722</xdr:colOff>
      <xdr:row>2</xdr:row>
      <xdr:rowOff>189533</xdr:rowOff>
    </xdr:from>
    <xdr:to>
      <xdr:col>18</xdr:col>
      <xdr:colOff>210541</xdr:colOff>
      <xdr:row>7</xdr:row>
      <xdr:rowOff>71432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5645" b="25161" l="52500" r="69667">
                      <a14:foregroundMark x1="67000" y1="11129" x2="67000" y2="11129"/>
                    </a14:backgroundRemoval>
                  </a14:imgEffect>
                  <a14:imgEffect>
                    <a14:brightnessContrast bright="100000"/>
                  </a14:imgEffect>
                </a14:imgLayer>
              </a14:imgProps>
            </a:ext>
          </a:extLst>
        </a:blip>
        <a:srcRect l="50371" t="4660" r="27963" b="74372"/>
        <a:stretch/>
      </xdr:blipFill>
      <xdr:spPr>
        <a:xfrm>
          <a:off x="12825422" y="570533"/>
          <a:ext cx="936019" cy="935999"/>
        </a:xfrm>
        <a:prstGeom prst="rect">
          <a:avLst/>
        </a:prstGeom>
        <a:effectLst/>
      </xdr:spPr>
    </xdr:pic>
    <xdr:clientData/>
  </xdr:twoCellAnchor>
  <xdr:twoCellAnchor>
    <xdr:from>
      <xdr:col>13</xdr:col>
      <xdr:colOff>215900</xdr:colOff>
      <xdr:row>0</xdr:row>
      <xdr:rowOff>0</xdr:rowOff>
    </xdr:from>
    <xdr:to>
      <xdr:col>14</xdr:col>
      <xdr:colOff>736600</xdr:colOff>
      <xdr:row>9</xdr:row>
      <xdr:rowOff>133350</xdr:rowOff>
    </xdr:to>
    <xdr:sp macro="" textlink="">
      <xdr:nvSpPr>
        <xdr:cNvPr id="16" name="Autre processus 15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/>
      </xdr:nvSpPr>
      <xdr:spPr>
        <a:xfrm>
          <a:off x="10553700" y="0"/>
          <a:ext cx="1041400" cy="1949450"/>
        </a:xfrm>
        <a:prstGeom prst="flowChartAlternateProcess">
          <a:avLst/>
        </a:prstGeom>
        <a:solidFill>
          <a:srgbClr val="46859F"/>
        </a:solidFill>
        <a:ln>
          <a:solidFill>
            <a:srgbClr val="46859F"/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fr-FR"/>
        </a:p>
      </xdr:txBody>
    </xdr:sp>
    <xdr:clientData/>
  </xdr:twoCellAnchor>
  <xdr:twoCellAnchor editAs="oneCell">
    <xdr:from>
      <xdr:col>13</xdr:col>
      <xdr:colOff>264067</xdr:colOff>
      <xdr:row>2</xdr:row>
      <xdr:rowOff>189533</xdr:rowOff>
    </xdr:from>
    <xdr:to>
      <xdr:col>14</xdr:col>
      <xdr:colOff>672607</xdr:colOff>
      <xdr:row>7</xdr:row>
      <xdr:rowOff>71432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4355" b="25806" l="75167" r="94500">
                      <a14:foregroundMark x1="92000" y1="17419" x2="92000" y2="17419"/>
                      <a14:foregroundMark x1="86833" y1="11774" x2="86833" y2="11774"/>
                    </a14:backgroundRemoval>
                  </a14:imgEffect>
                  <a14:imgEffect>
                    <a14:brightnessContrast bright="100000"/>
                  </a14:imgEffect>
                </a14:imgLayer>
              </a14:imgProps>
            </a:ext>
          </a:extLst>
        </a:blip>
        <a:srcRect l="73188" t="4302" r="4934" b="74372"/>
        <a:stretch/>
      </xdr:blipFill>
      <xdr:spPr>
        <a:xfrm>
          <a:off x="10601867" y="570533"/>
          <a:ext cx="929240" cy="935999"/>
        </a:xfrm>
        <a:prstGeom prst="rect">
          <a:avLst/>
        </a:prstGeom>
        <a:effectLst/>
      </xdr:spPr>
    </xdr:pic>
    <xdr:clientData/>
  </xdr:twoCellAnchor>
  <xdr:twoCellAnchor editAs="oneCell">
    <xdr:from>
      <xdr:col>0</xdr:col>
      <xdr:colOff>431800</xdr:colOff>
      <xdr:row>4</xdr:row>
      <xdr:rowOff>12700</xdr:rowOff>
    </xdr:from>
    <xdr:to>
      <xdr:col>2</xdr:col>
      <xdr:colOff>241519</xdr:colOff>
      <xdr:row>6</xdr:row>
      <xdr:rowOff>277121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31800" y="774700"/>
          <a:ext cx="1460719" cy="645421"/>
        </a:xfrm>
        <a:prstGeom prst="rect">
          <a:avLst/>
        </a:prstGeom>
      </xdr:spPr>
    </xdr:pic>
    <xdr:clientData/>
  </xdr:twoCellAnchor>
  <xdr:twoCellAnchor editAs="oneCell">
    <xdr:from>
      <xdr:col>0</xdr:col>
      <xdr:colOff>815985</xdr:colOff>
      <xdr:row>6</xdr:row>
      <xdr:rowOff>270356</xdr:rowOff>
    </xdr:from>
    <xdr:to>
      <xdr:col>1</xdr:col>
      <xdr:colOff>682377</xdr:colOff>
      <xdr:row>8</xdr:row>
      <xdr:rowOff>175216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backgroundRemoval t="9524" b="89881" l="1000" r="99333">
                      <a14:foregroundMark x1="13333" y1="50595" x2="13333" y2="50595"/>
                      <a14:foregroundMark x1="36667" y1="52381" x2="36667" y2="52381"/>
                      <a14:foregroundMark x1="46000" y1="57143" x2="46000" y2="57143"/>
                      <a14:foregroundMark x1="58667" y1="55357" x2="58667" y2="55357"/>
                      <a14:foregroundMark x1="64667" y1="47024" x2="64667" y2="47024"/>
                      <a14:foregroundMark x1="71000" y1="50000" x2="71000" y2="50000"/>
                      <a14:foregroundMark x1="71333" y1="38095" x2="71333" y2="38095"/>
                      <a14:foregroundMark x1="81667" y1="53571" x2="81667" y2="53571"/>
                      <a14:foregroundMark x1="85333" y1="47619" x2="85333" y2="47619"/>
                      <a14:foregroundMark x1="95000" y1="42857" x2="95000" y2="42857"/>
                    </a14:backgroundRemoval>
                  </a14:imgEffect>
                  <a14:imgEffect>
                    <a14:brightnessContrast bright="1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5985" y="1413356"/>
          <a:ext cx="691892" cy="38746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74500</xdr:colOff>
      <xdr:row>2</xdr:row>
      <xdr:rowOff>25400</xdr:rowOff>
    </xdr:from>
    <xdr:to>
      <xdr:col>9</xdr:col>
      <xdr:colOff>444500</xdr:colOff>
      <xdr:row>3</xdr:row>
      <xdr:rowOff>142654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00000" y="406400"/>
          <a:ext cx="6974000" cy="307754"/>
        </a:xfrm>
        <a:prstGeom prst="rect">
          <a:avLst/>
        </a:prstGeom>
        <a:noFill/>
      </xdr:spPr>
      <xdr:txBody>
        <a:bodyPr wrap="square" lIns="91419" tIns="45709" rIns="91419" bIns="45709" rtlCol="0">
          <a:spAutoFit/>
        </a:bodyPr>
        <a:lstStyle>
          <a:defPPr>
            <a:defRPr lang="fr-FR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fr-FR" sz="1400">
              <a:solidFill>
                <a:schemeClr val="bg1"/>
              </a:solidFill>
            </a:rPr>
            <a:t>Kevin Chassangre, Docteur en psychologie – Le syndrome de l'imposteur</a:t>
          </a:r>
        </a:p>
      </xdr:txBody>
    </xdr:sp>
    <xdr:clientData/>
  </xdr:twoCellAnchor>
  <xdr:twoCellAnchor>
    <xdr:from>
      <xdr:col>0</xdr:col>
      <xdr:colOff>12700</xdr:colOff>
      <xdr:row>8</xdr:row>
      <xdr:rowOff>146329</xdr:rowOff>
    </xdr:from>
    <xdr:to>
      <xdr:col>2</xdr:col>
      <xdr:colOff>812800</xdr:colOff>
      <xdr:row>10</xdr:row>
      <xdr:rowOff>25400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12700" y="1771929"/>
          <a:ext cx="2451100" cy="260071"/>
        </a:xfrm>
        <a:prstGeom prst="rect">
          <a:avLst/>
        </a:prstGeom>
        <a:solidFill>
          <a:srgbClr val="46859F"/>
        </a:solidFill>
        <a:ln>
          <a:solidFill>
            <a:srgbClr val="46859F"/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wrap="square" lIns="91419" tIns="45709" rIns="91419" bIns="45709" spcCol="0" rtlCol="0" anchor="ctr"/>
        <a:lstStyle>
          <a:defPPr>
            <a:defRPr lang="fr-FR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fr-FR"/>
        </a:p>
      </xdr:txBody>
    </xdr:sp>
    <xdr:clientData/>
  </xdr:twoCellAnchor>
  <xdr:twoCellAnchor>
    <xdr:from>
      <xdr:col>1</xdr:col>
      <xdr:colOff>46566</xdr:colOff>
      <xdr:row>10</xdr:row>
      <xdr:rowOff>118192</xdr:rowOff>
    </xdr:from>
    <xdr:to>
      <xdr:col>2</xdr:col>
      <xdr:colOff>50799</xdr:colOff>
      <xdr:row>15</xdr:row>
      <xdr:rowOff>181332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/>
      </xdr:nvSpPr>
      <xdr:spPr>
        <a:xfrm>
          <a:off x="872066" y="2124792"/>
          <a:ext cx="829733" cy="1015640"/>
        </a:xfrm>
        <a:prstGeom prst="rect">
          <a:avLst/>
        </a:prstGeom>
        <a:noFill/>
      </xdr:spPr>
      <xdr:txBody>
        <a:bodyPr wrap="square" lIns="91419" tIns="45709" rIns="91419" bIns="45709" rtlCol="0">
          <a:spAutoFit/>
        </a:bodyPr>
        <a:lstStyle>
          <a:defPPr>
            <a:defRPr lang="fr-FR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fr-FR" sz="1200"/>
            <a:t>Test</a:t>
          </a:r>
        </a:p>
        <a:p>
          <a:endParaRPr lang="fr-FR" sz="1200"/>
        </a:p>
        <a:p>
          <a:r>
            <a:rPr lang="fr-FR" sz="1200"/>
            <a:t>10 min</a:t>
          </a:r>
        </a:p>
        <a:p>
          <a:endParaRPr lang="fr-FR" sz="1200"/>
        </a:p>
        <a:p>
          <a:r>
            <a:rPr lang="fr-FR" sz="1200"/>
            <a:t>Oui</a:t>
          </a:r>
        </a:p>
      </xdr:txBody>
    </xdr:sp>
    <xdr:clientData/>
  </xdr:twoCellAnchor>
  <xdr:twoCellAnchor>
    <xdr:from>
      <xdr:col>1</xdr:col>
      <xdr:colOff>21167</xdr:colOff>
      <xdr:row>8</xdr:row>
      <xdr:rowOff>139700</xdr:rowOff>
    </xdr:from>
    <xdr:to>
      <xdr:col>1</xdr:col>
      <xdr:colOff>782872</xdr:colOff>
      <xdr:row>10</xdr:row>
      <xdr:rowOff>35677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/>
      </xdr:nvSpPr>
      <xdr:spPr>
        <a:xfrm>
          <a:off x="846667" y="1765300"/>
          <a:ext cx="761705" cy="276977"/>
        </a:xfrm>
        <a:prstGeom prst="rect">
          <a:avLst/>
        </a:prstGeom>
        <a:noFill/>
      </xdr:spPr>
      <xdr:txBody>
        <a:bodyPr wrap="square" lIns="91419" tIns="45709" rIns="91419" bIns="45709" rtlCol="0">
          <a:spAutoFit/>
        </a:bodyPr>
        <a:lstStyle>
          <a:defPPr>
            <a:defRPr lang="fr-FR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fr-FR" sz="1200">
              <a:solidFill>
                <a:srgbClr val="FFFFFF"/>
              </a:solidFill>
            </a:rPr>
            <a:t>Identifier</a:t>
          </a:r>
        </a:p>
      </xdr:txBody>
    </xdr:sp>
    <xdr:clientData/>
  </xdr:twoCellAnchor>
  <xdr:twoCellAnchor editAs="oneCell">
    <xdr:from>
      <xdr:col>0</xdr:col>
      <xdr:colOff>620065</xdr:colOff>
      <xdr:row>10</xdr:row>
      <xdr:rowOff>160526</xdr:rowOff>
    </xdr:from>
    <xdr:to>
      <xdr:col>1</xdr:col>
      <xdr:colOff>46565</xdr:colOff>
      <xdr:row>12</xdr:row>
      <xdr:rowOff>31527</xdr:rowOff>
    </xdr:to>
    <xdr:pic>
      <xdr:nvPicPr>
        <xdr:cNvPr id="6" name="Image 5" descr="Macintosh HD:Users:Kevin:Library:Containers:com.visualpharm.Icons8AppWithContent:Data:Documents:com.visualpharm.Icons8AppWithContent:color:Industry:100:Default:icons8-settings3.png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biLevel thresh="2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065" y="2167126"/>
          <a:ext cx="252000" cy="2520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620071</xdr:colOff>
      <xdr:row>12</xdr:row>
      <xdr:rowOff>93332</xdr:rowOff>
    </xdr:from>
    <xdr:to>
      <xdr:col>1</xdr:col>
      <xdr:colOff>46567</xdr:colOff>
      <xdr:row>14</xdr:row>
      <xdr:rowOff>3652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duotone>
            <a:schemeClr val="bg2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69" b="93385" l="10462" r="88154">
                      <a14:foregroundMark x1="49462" y1="84462" x2="49462" y2="84462"/>
                      <a14:foregroundMark x1="52846" y1="58000" x2="52846" y2="58000"/>
                      <a14:backgroundMark x1="76154" y1="31308" x2="76154" y2="31308"/>
                      <a14:backgroundMark x1="24077" y1="30923" x2="24077" y2="30923"/>
                    </a14:backgroundRemoval>
                  </a14:imgEffect>
                  <a14:imgEffect>
                    <a14:colorTemperature colorTemp="4700"/>
                  </a14:imgEffect>
                  <a14:imgEffect>
                    <a14:brightnessContrast bright="100000"/>
                  </a14:imgEffect>
                </a14:imgLayer>
              </a14:imgProps>
            </a:ext>
          </a:extLst>
        </a:blip>
        <a:srcRect l="11604" t="5678" r="10865" b="4692"/>
        <a:stretch/>
      </xdr:blipFill>
      <xdr:spPr>
        <a:xfrm>
          <a:off x="620071" y="2480932"/>
          <a:ext cx="251996" cy="291320"/>
        </a:xfrm>
        <a:prstGeom prst="rect">
          <a:avLst/>
        </a:prstGeom>
      </xdr:spPr>
    </xdr:pic>
    <xdr:clientData/>
  </xdr:twoCellAnchor>
  <xdr:twoCellAnchor editAs="oneCell">
    <xdr:from>
      <xdr:col>0</xdr:col>
      <xdr:colOff>620071</xdr:colOff>
      <xdr:row>14</xdr:row>
      <xdr:rowOff>94903</xdr:rowOff>
    </xdr:from>
    <xdr:to>
      <xdr:col>1</xdr:col>
      <xdr:colOff>46567</xdr:colOff>
      <xdr:row>15</xdr:row>
      <xdr:rowOff>156399</xdr:rowOff>
    </xdr:to>
    <xdr:pic>
      <xdr:nvPicPr>
        <xdr:cNvPr id="8" name="Image 7" descr="icons8-combo_chart.png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biLevel thresh="25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071" y="2863503"/>
          <a:ext cx="251996" cy="251996"/>
        </a:xfrm>
        <a:prstGeom prst="rect">
          <a:avLst/>
        </a:prstGeom>
        <a:effectLst/>
      </xdr:spPr>
    </xdr:pic>
    <xdr:clientData/>
  </xdr:twoCellAnchor>
  <xdr:twoCellAnchor editAs="oneCell">
    <xdr:from>
      <xdr:col>0</xdr:col>
      <xdr:colOff>620071</xdr:colOff>
      <xdr:row>8</xdr:row>
      <xdr:rowOff>127000</xdr:rowOff>
    </xdr:from>
    <xdr:to>
      <xdr:col>1</xdr:col>
      <xdr:colOff>46567</xdr:colOff>
      <xdr:row>9</xdr:row>
      <xdr:rowOff>188496</xdr:rowOff>
    </xdr:to>
    <xdr:pic>
      <xdr:nvPicPr>
        <xdr:cNvPr id="9" name="Image 8" descr="icons8-green_flag.png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biLevel thresh="25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071" y="1752600"/>
          <a:ext cx="251996" cy="251996"/>
        </a:xfrm>
        <a:prstGeom prst="rect">
          <a:avLst/>
        </a:prstGeom>
      </xdr:spPr>
    </xdr:pic>
    <xdr:clientData/>
  </xdr:twoCellAnchor>
  <xdr:twoCellAnchor>
    <xdr:from>
      <xdr:col>15</xdr:col>
      <xdr:colOff>381493</xdr:colOff>
      <xdr:row>0</xdr:row>
      <xdr:rowOff>0</xdr:rowOff>
    </xdr:from>
    <xdr:to>
      <xdr:col>16</xdr:col>
      <xdr:colOff>597393</xdr:colOff>
      <xdr:row>9</xdr:row>
      <xdr:rowOff>133350</xdr:rowOff>
    </xdr:to>
    <xdr:sp macro="" textlink="">
      <xdr:nvSpPr>
        <xdr:cNvPr id="10" name="Autre processus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/>
      </xdr:nvSpPr>
      <xdr:spPr>
        <a:xfrm>
          <a:off x="12763993" y="0"/>
          <a:ext cx="1041400" cy="1949450"/>
        </a:xfrm>
        <a:prstGeom prst="flowChartAlternateProcess">
          <a:avLst/>
        </a:prstGeom>
        <a:solidFill>
          <a:srgbClr val="46859F"/>
        </a:solidFill>
        <a:ln>
          <a:solidFill>
            <a:srgbClr val="46859F"/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fr-FR"/>
        </a:p>
      </xdr:txBody>
    </xdr:sp>
    <xdr:clientData/>
  </xdr:twoCellAnchor>
  <xdr:twoCellAnchor>
    <xdr:from>
      <xdr:col>16</xdr:col>
      <xdr:colOff>660893</xdr:colOff>
      <xdr:row>0</xdr:row>
      <xdr:rowOff>0</xdr:rowOff>
    </xdr:from>
    <xdr:to>
      <xdr:col>18</xdr:col>
      <xdr:colOff>51293</xdr:colOff>
      <xdr:row>9</xdr:row>
      <xdr:rowOff>133350</xdr:rowOff>
    </xdr:to>
    <xdr:sp macro="" textlink="">
      <xdr:nvSpPr>
        <xdr:cNvPr id="11" name="Autre processus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/>
      </xdr:nvSpPr>
      <xdr:spPr>
        <a:xfrm>
          <a:off x="13868893" y="0"/>
          <a:ext cx="1041400" cy="1949450"/>
        </a:xfrm>
        <a:prstGeom prst="flowChartAlternateProcess">
          <a:avLst/>
        </a:prstGeom>
        <a:solidFill>
          <a:srgbClr val="46859F"/>
        </a:solidFill>
        <a:ln>
          <a:solidFill>
            <a:srgbClr val="46859F"/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fr-FR"/>
        </a:p>
      </xdr:txBody>
    </xdr:sp>
    <xdr:clientData/>
  </xdr:twoCellAnchor>
  <xdr:twoCellAnchor>
    <xdr:from>
      <xdr:col>14</xdr:col>
      <xdr:colOff>102091</xdr:colOff>
      <xdr:row>0</xdr:row>
      <xdr:rowOff>0</xdr:rowOff>
    </xdr:from>
    <xdr:to>
      <xdr:col>15</xdr:col>
      <xdr:colOff>317991</xdr:colOff>
      <xdr:row>9</xdr:row>
      <xdr:rowOff>133350</xdr:rowOff>
    </xdr:to>
    <xdr:sp macro="" textlink="">
      <xdr:nvSpPr>
        <xdr:cNvPr id="12" name="Autre processus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>
        <a:xfrm>
          <a:off x="11659091" y="0"/>
          <a:ext cx="1041400" cy="1949450"/>
        </a:xfrm>
        <a:prstGeom prst="flowChartAlternateProcess">
          <a:avLst/>
        </a:prstGeom>
        <a:solidFill>
          <a:srgbClr val="46859F"/>
        </a:solidFill>
        <a:ln>
          <a:solidFill>
            <a:srgbClr val="46859F"/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fr-FR"/>
        </a:p>
      </xdr:txBody>
    </xdr:sp>
    <xdr:clientData/>
  </xdr:twoCellAnchor>
  <xdr:twoCellAnchor editAs="oneCell">
    <xdr:from>
      <xdr:col>16</xdr:col>
      <xdr:colOff>711749</xdr:colOff>
      <xdr:row>3</xdr:row>
      <xdr:rowOff>28052</xdr:rowOff>
    </xdr:from>
    <xdr:to>
      <xdr:col>17</xdr:col>
      <xdr:colOff>800981</xdr:colOff>
      <xdr:row>7</xdr:row>
      <xdr:rowOff>71432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27903" b="49355" l="29667" r="47167">
                      <a14:foregroundMark x1="43833" y1="31290" x2="43833" y2="31290"/>
                    </a14:backgroundRemoval>
                  </a14:imgEffect>
                  <a14:imgEffect>
                    <a14:brightnessContrast bright="100000"/>
                  </a14:imgEffect>
                </a14:imgLayer>
              </a14:imgProps>
            </a:ext>
          </a:extLst>
        </a:blip>
        <a:srcRect l="27778" t="28136" r="50370" b="50896"/>
        <a:stretch/>
      </xdr:blipFill>
      <xdr:spPr>
        <a:xfrm>
          <a:off x="13919749" y="599552"/>
          <a:ext cx="914732" cy="906980"/>
        </a:xfrm>
        <a:prstGeom prst="rect">
          <a:avLst/>
        </a:prstGeom>
        <a:effectLst/>
      </xdr:spPr>
    </xdr:pic>
    <xdr:clientData/>
  </xdr:twoCellAnchor>
  <xdr:twoCellAnchor editAs="oneCell">
    <xdr:from>
      <xdr:col>14</xdr:col>
      <xdr:colOff>146084</xdr:colOff>
      <xdr:row>3</xdr:row>
      <xdr:rowOff>45521</xdr:rowOff>
    </xdr:from>
    <xdr:to>
      <xdr:col>15</xdr:col>
      <xdr:colOff>256583</xdr:colOff>
      <xdr:row>7</xdr:row>
      <xdr:rowOff>109988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5000" b="23548" l="5333" r="22667">
                      <a14:foregroundMark x1="20167" y1="11290" x2="20167" y2="11290"/>
                    </a14:backgroundRemoval>
                  </a14:imgEffect>
                  <a14:imgEffect>
                    <a14:brightnessContrast bright="100000"/>
                  </a14:imgEffect>
                </a14:imgLayer>
              </a14:imgProps>
            </a:ext>
          </a:extLst>
        </a:blip>
        <a:srcRect l="3149" t="4839" r="75000" b="74194"/>
        <a:stretch/>
      </xdr:blipFill>
      <xdr:spPr>
        <a:xfrm>
          <a:off x="11703084" y="617021"/>
          <a:ext cx="935999" cy="928067"/>
        </a:xfrm>
        <a:prstGeom prst="rect">
          <a:avLst/>
        </a:prstGeom>
        <a:effectLst/>
      </xdr:spPr>
    </xdr:pic>
    <xdr:clientData/>
  </xdr:twoCellAnchor>
  <xdr:twoCellAnchor editAs="oneCell">
    <xdr:from>
      <xdr:col>15</xdr:col>
      <xdr:colOff>442922</xdr:colOff>
      <xdr:row>2</xdr:row>
      <xdr:rowOff>189533</xdr:rowOff>
    </xdr:from>
    <xdr:to>
      <xdr:col>16</xdr:col>
      <xdr:colOff>553441</xdr:colOff>
      <xdr:row>7</xdr:row>
      <xdr:rowOff>71432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5645" b="25161" l="52500" r="69667">
                      <a14:foregroundMark x1="67000" y1="11129" x2="67000" y2="11129"/>
                    </a14:backgroundRemoval>
                  </a14:imgEffect>
                  <a14:imgEffect>
                    <a14:brightnessContrast bright="100000"/>
                  </a14:imgEffect>
                </a14:imgLayer>
              </a14:imgProps>
            </a:ext>
          </a:extLst>
        </a:blip>
        <a:srcRect l="50371" t="4660" r="27963" b="74372"/>
        <a:stretch/>
      </xdr:blipFill>
      <xdr:spPr>
        <a:xfrm>
          <a:off x="12825422" y="570533"/>
          <a:ext cx="936019" cy="935999"/>
        </a:xfrm>
        <a:prstGeom prst="rect">
          <a:avLst/>
        </a:prstGeom>
        <a:effectLst/>
      </xdr:spPr>
    </xdr:pic>
    <xdr:clientData/>
  </xdr:twoCellAnchor>
  <xdr:twoCellAnchor>
    <xdr:from>
      <xdr:col>12</xdr:col>
      <xdr:colOff>647700</xdr:colOff>
      <xdr:row>0</xdr:row>
      <xdr:rowOff>0</xdr:rowOff>
    </xdr:from>
    <xdr:to>
      <xdr:col>14</xdr:col>
      <xdr:colOff>38100</xdr:colOff>
      <xdr:row>9</xdr:row>
      <xdr:rowOff>133350</xdr:rowOff>
    </xdr:to>
    <xdr:sp macro="" textlink="">
      <xdr:nvSpPr>
        <xdr:cNvPr id="16" name="Autre processus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/>
      </xdr:nvSpPr>
      <xdr:spPr>
        <a:xfrm>
          <a:off x="10553700" y="0"/>
          <a:ext cx="1041400" cy="1949450"/>
        </a:xfrm>
        <a:prstGeom prst="flowChartAlternateProcess">
          <a:avLst/>
        </a:prstGeom>
        <a:solidFill>
          <a:srgbClr val="46859F"/>
        </a:solidFill>
        <a:ln>
          <a:solidFill>
            <a:srgbClr val="46859F"/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fr-FR"/>
        </a:p>
      </xdr:txBody>
    </xdr:sp>
    <xdr:clientData/>
  </xdr:twoCellAnchor>
  <xdr:twoCellAnchor editAs="oneCell">
    <xdr:from>
      <xdr:col>12</xdr:col>
      <xdr:colOff>695867</xdr:colOff>
      <xdr:row>2</xdr:row>
      <xdr:rowOff>189533</xdr:rowOff>
    </xdr:from>
    <xdr:to>
      <xdr:col>13</xdr:col>
      <xdr:colOff>799607</xdr:colOff>
      <xdr:row>7</xdr:row>
      <xdr:rowOff>71432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4355" b="25806" l="75167" r="94500">
                      <a14:foregroundMark x1="92000" y1="17419" x2="92000" y2="17419"/>
                      <a14:foregroundMark x1="86833" y1="11774" x2="86833" y2="11774"/>
                    </a14:backgroundRemoval>
                  </a14:imgEffect>
                  <a14:imgEffect>
                    <a14:brightnessContrast bright="100000"/>
                  </a14:imgEffect>
                </a14:imgLayer>
              </a14:imgProps>
            </a:ext>
          </a:extLst>
        </a:blip>
        <a:srcRect l="73188" t="4302" r="4934" b="74372"/>
        <a:stretch/>
      </xdr:blipFill>
      <xdr:spPr>
        <a:xfrm>
          <a:off x="10601867" y="570533"/>
          <a:ext cx="929240" cy="935999"/>
        </a:xfrm>
        <a:prstGeom prst="rect">
          <a:avLst/>
        </a:prstGeom>
        <a:effectLst/>
      </xdr:spPr>
    </xdr:pic>
    <xdr:clientData/>
  </xdr:twoCellAnchor>
  <xdr:twoCellAnchor editAs="oneCell">
    <xdr:from>
      <xdr:col>0</xdr:col>
      <xdr:colOff>431800</xdr:colOff>
      <xdr:row>4</xdr:row>
      <xdr:rowOff>12700</xdr:rowOff>
    </xdr:from>
    <xdr:to>
      <xdr:col>2</xdr:col>
      <xdr:colOff>241519</xdr:colOff>
      <xdr:row>6</xdr:row>
      <xdr:rowOff>277121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31800" y="774700"/>
          <a:ext cx="1460719" cy="645421"/>
        </a:xfrm>
        <a:prstGeom prst="rect">
          <a:avLst/>
        </a:prstGeom>
      </xdr:spPr>
    </xdr:pic>
    <xdr:clientData/>
  </xdr:twoCellAnchor>
  <xdr:twoCellAnchor editAs="oneCell">
    <xdr:from>
      <xdr:col>0</xdr:col>
      <xdr:colOff>815985</xdr:colOff>
      <xdr:row>6</xdr:row>
      <xdr:rowOff>270356</xdr:rowOff>
    </xdr:from>
    <xdr:to>
      <xdr:col>1</xdr:col>
      <xdr:colOff>682377</xdr:colOff>
      <xdr:row>8</xdr:row>
      <xdr:rowOff>175216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backgroundRemoval t="9524" b="89881" l="1000" r="99333">
                      <a14:foregroundMark x1="13333" y1="50595" x2="13333" y2="50595"/>
                      <a14:foregroundMark x1="36667" y1="52381" x2="36667" y2="52381"/>
                      <a14:foregroundMark x1="46000" y1="57143" x2="46000" y2="57143"/>
                      <a14:foregroundMark x1="58667" y1="55357" x2="58667" y2="55357"/>
                      <a14:foregroundMark x1="64667" y1="47024" x2="64667" y2="47024"/>
                      <a14:foregroundMark x1="71000" y1="50000" x2="71000" y2="50000"/>
                      <a14:foregroundMark x1="71333" y1="38095" x2="71333" y2="38095"/>
                      <a14:foregroundMark x1="81667" y1="53571" x2="81667" y2="53571"/>
                      <a14:foregroundMark x1="85333" y1="47619" x2="85333" y2="47619"/>
                      <a14:foregroundMark x1="95000" y1="42857" x2="95000" y2="42857"/>
                    </a14:backgroundRemoval>
                  </a14:imgEffect>
                  <a14:imgEffect>
                    <a14:brightnessContrast bright="1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5985" y="1413356"/>
          <a:ext cx="691892" cy="38746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74500</xdr:colOff>
      <xdr:row>2</xdr:row>
      <xdr:rowOff>25400</xdr:rowOff>
    </xdr:from>
    <xdr:to>
      <xdr:col>11</xdr:col>
      <xdr:colOff>127000</xdr:colOff>
      <xdr:row>3</xdr:row>
      <xdr:rowOff>142654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00000" y="406400"/>
          <a:ext cx="8218600" cy="307754"/>
        </a:xfrm>
        <a:prstGeom prst="rect">
          <a:avLst/>
        </a:prstGeom>
        <a:noFill/>
      </xdr:spPr>
      <xdr:txBody>
        <a:bodyPr wrap="square" lIns="91419" tIns="45709" rIns="91419" bIns="45709" rtlCol="0">
          <a:spAutoFit/>
        </a:bodyPr>
        <a:lstStyle>
          <a:defPPr>
            <a:defRPr lang="fr-FR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fr-FR" sz="1400">
              <a:solidFill>
                <a:schemeClr val="bg1"/>
              </a:solidFill>
            </a:rPr>
            <a:t>Kevin Chassangre, Docteur en psychologie – Le syndrome de l'imposteur</a:t>
          </a:r>
        </a:p>
      </xdr:txBody>
    </xdr:sp>
    <xdr:clientData/>
  </xdr:twoCellAnchor>
  <xdr:twoCellAnchor>
    <xdr:from>
      <xdr:col>0</xdr:col>
      <xdr:colOff>12700</xdr:colOff>
      <xdr:row>8</xdr:row>
      <xdr:rowOff>146329</xdr:rowOff>
    </xdr:from>
    <xdr:to>
      <xdr:col>2</xdr:col>
      <xdr:colOff>812800</xdr:colOff>
      <xdr:row>10</xdr:row>
      <xdr:rowOff>25400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12700" y="1771929"/>
          <a:ext cx="2451100" cy="260071"/>
        </a:xfrm>
        <a:prstGeom prst="rect">
          <a:avLst/>
        </a:prstGeom>
        <a:solidFill>
          <a:srgbClr val="46859F"/>
        </a:solidFill>
        <a:ln>
          <a:solidFill>
            <a:srgbClr val="46859F"/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wrap="square" lIns="91419" tIns="45709" rIns="91419" bIns="45709" spcCol="0" rtlCol="0" anchor="ctr"/>
        <a:lstStyle>
          <a:defPPr>
            <a:defRPr lang="fr-FR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fr-FR"/>
        </a:p>
      </xdr:txBody>
    </xdr:sp>
    <xdr:clientData/>
  </xdr:twoCellAnchor>
  <xdr:twoCellAnchor>
    <xdr:from>
      <xdr:col>1</xdr:col>
      <xdr:colOff>46566</xdr:colOff>
      <xdr:row>10</xdr:row>
      <xdr:rowOff>118192</xdr:rowOff>
    </xdr:from>
    <xdr:to>
      <xdr:col>2</xdr:col>
      <xdr:colOff>126999</xdr:colOff>
      <xdr:row>15</xdr:row>
      <xdr:rowOff>181332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/>
      </xdr:nvSpPr>
      <xdr:spPr>
        <a:xfrm>
          <a:off x="872066" y="2124792"/>
          <a:ext cx="905933" cy="1358540"/>
        </a:xfrm>
        <a:prstGeom prst="rect">
          <a:avLst/>
        </a:prstGeom>
        <a:noFill/>
      </xdr:spPr>
      <xdr:txBody>
        <a:bodyPr wrap="square" lIns="91419" tIns="45709" rIns="91419" bIns="45709" rtlCol="0">
          <a:spAutoFit/>
        </a:bodyPr>
        <a:lstStyle>
          <a:defPPr>
            <a:defRPr lang="fr-FR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fr-FR" sz="1200"/>
            <a:t>Test</a:t>
          </a:r>
        </a:p>
        <a:p>
          <a:endParaRPr lang="fr-FR" sz="1200"/>
        </a:p>
        <a:p>
          <a:r>
            <a:rPr lang="fr-FR" sz="1200"/>
            <a:t>10 min</a:t>
          </a:r>
        </a:p>
        <a:p>
          <a:endParaRPr lang="fr-FR" sz="1200"/>
        </a:p>
        <a:p>
          <a:r>
            <a:rPr lang="fr-FR" sz="1200"/>
            <a:t>Oui</a:t>
          </a:r>
        </a:p>
      </xdr:txBody>
    </xdr:sp>
    <xdr:clientData/>
  </xdr:twoCellAnchor>
  <xdr:twoCellAnchor>
    <xdr:from>
      <xdr:col>1</xdr:col>
      <xdr:colOff>21167</xdr:colOff>
      <xdr:row>8</xdr:row>
      <xdr:rowOff>139700</xdr:rowOff>
    </xdr:from>
    <xdr:to>
      <xdr:col>1</xdr:col>
      <xdr:colOff>782872</xdr:colOff>
      <xdr:row>10</xdr:row>
      <xdr:rowOff>35677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846667" y="1765300"/>
          <a:ext cx="761705" cy="276977"/>
        </a:xfrm>
        <a:prstGeom prst="rect">
          <a:avLst/>
        </a:prstGeom>
        <a:noFill/>
      </xdr:spPr>
      <xdr:txBody>
        <a:bodyPr wrap="square" lIns="91419" tIns="45709" rIns="91419" bIns="45709" rtlCol="0">
          <a:spAutoFit/>
        </a:bodyPr>
        <a:lstStyle>
          <a:defPPr>
            <a:defRPr lang="fr-FR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fr-FR" sz="1200">
              <a:solidFill>
                <a:srgbClr val="FFFFFF"/>
              </a:solidFill>
            </a:rPr>
            <a:t>Identifier</a:t>
          </a:r>
        </a:p>
      </xdr:txBody>
    </xdr:sp>
    <xdr:clientData/>
  </xdr:twoCellAnchor>
  <xdr:twoCellAnchor editAs="oneCell">
    <xdr:from>
      <xdr:col>0</xdr:col>
      <xdr:colOff>620065</xdr:colOff>
      <xdr:row>10</xdr:row>
      <xdr:rowOff>160526</xdr:rowOff>
    </xdr:from>
    <xdr:to>
      <xdr:col>1</xdr:col>
      <xdr:colOff>46565</xdr:colOff>
      <xdr:row>12</xdr:row>
      <xdr:rowOff>31527</xdr:rowOff>
    </xdr:to>
    <xdr:pic>
      <xdr:nvPicPr>
        <xdr:cNvPr id="6" name="Image 5" descr="Macintosh HD:Users:Kevin:Library:Containers:com.visualpharm.Icons8AppWithContent:Data:Documents:com.visualpharm.Icons8AppWithContent:color:Industry:100:Default:icons8-settings3.png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biLevel thresh="2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065" y="2167126"/>
          <a:ext cx="252000" cy="2520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620071</xdr:colOff>
      <xdr:row>12</xdr:row>
      <xdr:rowOff>93332</xdr:rowOff>
    </xdr:from>
    <xdr:to>
      <xdr:col>1</xdr:col>
      <xdr:colOff>46567</xdr:colOff>
      <xdr:row>13</xdr:row>
      <xdr:rowOff>194152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duotone>
            <a:schemeClr val="bg2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69" b="93385" l="10462" r="88154">
                      <a14:foregroundMark x1="49462" y1="84462" x2="49462" y2="84462"/>
                      <a14:foregroundMark x1="52846" y1="58000" x2="52846" y2="58000"/>
                      <a14:backgroundMark x1="76154" y1="31308" x2="76154" y2="31308"/>
                      <a14:backgroundMark x1="24077" y1="30923" x2="24077" y2="30923"/>
                    </a14:backgroundRemoval>
                  </a14:imgEffect>
                  <a14:imgEffect>
                    <a14:colorTemperature colorTemp="4700"/>
                  </a14:imgEffect>
                  <a14:imgEffect>
                    <a14:brightnessContrast bright="100000"/>
                  </a14:imgEffect>
                </a14:imgLayer>
              </a14:imgProps>
            </a:ext>
          </a:extLst>
        </a:blip>
        <a:srcRect l="11604" t="5678" r="10865" b="4692"/>
        <a:stretch/>
      </xdr:blipFill>
      <xdr:spPr>
        <a:xfrm>
          <a:off x="620071" y="2480932"/>
          <a:ext cx="251996" cy="291320"/>
        </a:xfrm>
        <a:prstGeom prst="rect">
          <a:avLst/>
        </a:prstGeom>
      </xdr:spPr>
    </xdr:pic>
    <xdr:clientData/>
  </xdr:twoCellAnchor>
  <xdr:twoCellAnchor editAs="oneCell">
    <xdr:from>
      <xdr:col>0</xdr:col>
      <xdr:colOff>620071</xdr:colOff>
      <xdr:row>13</xdr:row>
      <xdr:rowOff>285403</xdr:rowOff>
    </xdr:from>
    <xdr:to>
      <xdr:col>1</xdr:col>
      <xdr:colOff>46567</xdr:colOff>
      <xdr:row>14</xdr:row>
      <xdr:rowOff>3999</xdr:rowOff>
    </xdr:to>
    <xdr:pic>
      <xdr:nvPicPr>
        <xdr:cNvPr id="8" name="Image 7" descr="icons8-combo_chart.png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biLevel thresh="25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071" y="2863503"/>
          <a:ext cx="251996" cy="251996"/>
        </a:xfrm>
        <a:prstGeom prst="rect">
          <a:avLst/>
        </a:prstGeom>
        <a:effectLst/>
      </xdr:spPr>
    </xdr:pic>
    <xdr:clientData/>
  </xdr:twoCellAnchor>
  <xdr:twoCellAnchor editAs="oneCell">
    <xdr:from>
      <xdr:col>0</xdr:col>
      <xdr:colOff>620071</xdr:colOff>
      <xdr:row>8</xdr:row>
      <xdr:rowOff>127000</xdr:rowOff>
    </xdr:from>
    <xdr:to>
      <xdr:col>1</xdr:col>
      <xdr:colOff>46567</xdr:colOff>
      <xdr:row>9</xdr:row>
      <xdr:rowOff>188496</xdr:rowOff>
    </xdr:to>
    <xdr:pic>
      <xdr:nvPicPr>
        <xdr:cNvPr id="9" name="Image 8" descr="icons8-green_flag.png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biLevel thresh="25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071" y="1752600"/>
          <a:ext cx="251996" cy="251996"/>
        </a:xfrm>
        <a:prstGeom prst="rect">
          <a:avLst/>
        </a:prstGeom>
      </xdr:spPr>
    </xdr:pic>
    <xdr:clientData/>
  </xdr:twoCellAnchor>
  <xdr:twoCellAnchor>
    <xdr:from>
      <xdr:col>16</xdr:col>
      <xdr:colOff>559293</xdr:colOff>
      <xdr:row>0</xdr:row>
      <xdr:rowOff>0</xdr:rowOff>
    </xdr:from>
    <xdr:to>
      <xdr:col>18</xdr:col>
      <xdr:colOff>254493</xdr:colOff>
      <xdr:row>9</xdr:row>
      <xdr:rowOff>133350</xdr:rowOff>
    </xdr:to>
    <xdr:sp macro="" textlink="">
      <xdr:nvSpPr>
        <xdr:cNvPr id="10" name="Autre processus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12763993" y="0"/>
          <a:ext cx="1041400" cy="1949450"/>
        </a:xfrm>
        <a:prstGeom prst="flowChartAlternateProcess">
          <a:avLst/>
        </a:prstGeom>
        <a:solidFill>
          <a:srgbClr val="46859F"/>
        </a:solidFill>
        <a:ln>
          <a:solidFill>
            <a:srgbClr val="46859F"/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fr-FR"/>
        </a:p>
      </xdr:txBody>
    </xdr:sp>
    <xdr:clientData/>
  </xdr:twoCellAnchor>
  <xdr:twoCellAnchor>
    <xdr:from>
      <xdr:col>18</xdr:col>
      <xdr:colOff>317993</xdr:colOff>
      <xdr:row>0</xdr:row>
      <xdr:rowOff>0</xdr:rowOff>
    </xdr:from>
    <xdr:to>
      <xdr:col>19</xdr:col>
      <xdr:colOff>698993</xdr:colOff>
      <xdr:row>9</xdr:row>
      <xdr:rowOff>133350</xdr:rowOff>
    </xdr:to>
    <xdr:sp macro="" textlink="">
      <xdr:nvSpPr>
        <xdr:cNvPr id="11" name="Autre processus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/>
      </xdr:nvSpPr>
      <xdr:spPr>
        <a:xfrm>
          <a:off x="13868893" y="0"/>
          <a:ext cx="1041400" cy="1949450"/>
        </a:xfrm>
        <a:prstGeom prst="flowChartAlternateProcess">
          <a:avLst/>
        </a:prstGeom>
        <a:solidFill>
          <a:srgbClr val="46859F"/>
        </a:solidFill>
        <a:ln>
          <a:solidFill>
            <a:srgbClr val="46859F"/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fr-FR"/>
        </a:p>
      </xdr:txBody>
    </xdr:sp>
    <xdr:clientData/>
  </xdr:twoCellAnchor>
  <xdr:twoCellAnchor>
    <xdr:from>
      <xdr:col>14</xdr:col>
      <xdr:colOff>800591</xdr:colOff>
      <xdr:row>0</xdr:row>
      <xdr:rowOff>0</xdr:rowOff>
    </xdr:from>
    <xdr:to>
      <xdr:col>16</xdr:col>
      <xdr:colOff>495791</xdr:colOff>
      <xdr:row>9</xdr:row>
      <xdr:rowOff>133350</xdr:rowOff>
    </xdr:to>
    <xdr:sp macro="" textlink="">
      <xdr:nvSpPr>
        <xdr:cNvPr id="12" name="Autre processus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/>
      </xdr:nvSpPr>
      <xdr:spPr>
        <a:xfrm>
          <a:off x="11659091" y="0"/>
          <a:ext cx="1041400" cy="1949450"/>
        </a:xfrm>
        <a:prstGeom prst="flowChartAlternateProcess">
          <a:avLst/>
        </a:prstGeom>
        <a:solidFill>
          <a:srgbClr val="46859F"/>
        </a:solidFill>
        <a:ln>
          <a:solidFill>
            <a:srgbClr val="46859F"/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fr-FR"/>
        </a:p>
      </xdr:txBody>
    </xdr:sp>
    <xdr:clientData/>
  </xdr:twoCellAnchor>
  <xdr:twoCellAnchor editAs="oneCell">
    <xdr:from>
      <xdr:col>18</xdr:col>
      <xdr:colOff>368849</xdr:colOff>
      <xdr:row>3</xdr:row>
      <xdr:rowOff>28052</xdr:rowOff>
    </xdr:from>
    <xdr:to>
      <xdr:col>19</xdr:col>
      <xdr:colOff>623181</xdr:colOff>
      <xdr:row>7</xdr:row>
      <xdr:rowOff>71432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27903" b="49355" l="29667" r="47167">
                      <a14:foregroundMark x1="43833" y1="31290" x2="43833" y2="31290"/>
                    </a14:backgroundRemoval>
                  </a14:imgEffect>
                  <a14:imgEffect>
                    <a14:brightnessContrast bright="100000"/>
                  </a14:imgEffect>
                </a14:imgLayer>
              </a14:imgProps>
            </a:ext>
          </a:extLst>
        </a:blip>
        <a:srcRect l="27778" t="28136" r="50370" b="50896"/>
        <a:stretch/>
      </xdr:blipFill>
      <xdr:spPr>
        <a:xfrm>
          <a:off x="13919749" y="599552"/>
          <a:ext cx="914732" cy="906980"/>
        </a:xfrm>
        <a:prstGeom prst="rect">
          <a:avLst/>
        </a:prstGeom>
        <a:effectLst/>
      </xdr:spPr>
    </xdr:pic>
    <xdr:clientData/>
  </xdr:twoCellAnchor>
  <xdr:twoCellAnchor editAs="oneCell">
    <xdr:from>
      <xdr:col>15</xdr:col>
      <xdr:colOff>19084</xdr:colOff>
      <xdr:row>3</xdr:row>
      <xdr:rowOff>45521</xdr:rowOff>
    </xdr:from>
    <xdr:to>
      <xdr:col>16</xdr:col>
      <xdr:colOff>434383</xdr:colOff>
      <xdr:row>7</xdr:row>
      <xdr:rowOff>109988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5000" b="23548" l="5333" r="22667">
                      <a14:foregroundMark x1="20167" y1="11290" x2="20167" y2="11290"/>
                    </a14:backgroundRemoval>
                  </a14:imgEffect>
                  <a14:imgEffect>
                    <a14:brightnessContrast bright="100000"/>
                  </a14:imgEffect>
                </a14:imgLayer>
              </a14:imgProps>
            </a:ext>
          </a:extLst>
        </a:blip>
        <a:srcRect l="3149" t="4839" r="75000" b="74194"/>
        <a:stretch/>
      </xdr:blipFill>
      <xdr:spPr>
        <a:xfrm>
          <a:off x="11703084" y="617021"/>
          <a:ext cx="935999" cy="928067"/>
        </a:xfrm>
        <a:prstGeom prst="rect">
          <a:avLst/>
        </a:prstGeom>
        <a:effectLst/>
      </xdr:spPr>
    </xdr:pic>
    <xdr:clientData/>
  </xdr:twoCellAnchor>
  <xdr:twoCellAnchor editAs="oneCell">
    <xdr:from>
      <xdr:col>16</xdr:col>
      <xdr:colOff>620722</xdr:colOff>
      <xdr:row>2</xdr:row>
      <xdr:rowOff>189533</xdr:rowOff>
    </xdr:from>
    <xdr:to>
      <xdr:col>18</xdr:col>
      <xdr:colOff>210541</xdr:colOff>
      <xdr:row>7</xdr:row>
      <xdr:rowOff>71432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5645" b="25161" l="52500" r="69667">
                      <a14:foregroundMark x1="67000" y1="11129" x2="67000" y2="11129"/>
                    </a14:backgroundRemoval>
                  </a14:imgEffect>
                  <a14:imgEffect>
                    <a14:brightnessContrast bright="100000"/>
                  </a14:imgEffect>
                </a14:imgLayer>
              </a14:imgProps>
            </a:ext>
          </a:extLst>
        </a:blip>
        <a:srcRect l="50371" t="4660" r="27963" b="74372"/>
        <a:stretch/>
      </xdr:blipFill>
      <xdr:spPr>
        <a:xfrm>
          <a:off x="12825422" y="570533"/>
          <a:ext cx="936019" cy="935999"/>
        </a:xfrm>
        <a:prstGeom prst="rect">
          <a:avLst/>
        </a:prstGeom>
        <a:effectLst/>
      </xdr:spPr>
    </xdr:pic>
    <xdr:clientData/>
  </xdr:twoCellAnchor>
  <xdr:twoCellAnchor>
    <xdr:from>
      <xdr:col>13</xdr:col>
      <xdr:colOff>215900</xdr:colOff>
      <xdr:row>0</xdr:row>
      <xdr:rowOff>0</xdr:rowOff>
    </xdr:from>
    <xdr:to>
      <xdr:col>14</xdr:col>
      <xdr:colOff>736600</xdr:colOff>
      <xdr:row>9</xdr:row>
      <xdr:rowOff>133350</xdr:rowOff>
    </xdr:to>
    <xdr:sp macro="" textlink="">
      <xdr:nvSpPr>
        <xdr:cNvPr id="16" name="Autre processus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/>
      </xdr:nvSpPr>
      <xdr:spPr>
        <a:xfrm>
          <a:off x="10553700" y="0"/>
          <a:ext cx="1041400" cy="1949450"/>
        </a:xfrm>
        <a:prstGeom prst="flowChartAlternateProcess">
          <a:avLst/>
        </a:prstGeom>
        <a:solidFill>
          <a:srgbClr val="46859F"/>
        </a:solidFill>
        <a:ln>
          <a:solidFill>
            <a:srgbClr val="46859F"/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fr-FR"/>
        </a:p>
      </xdr:txBody>
    </xdr:sp>
    <xdr:clientData/>
  </xdr:twoCellAnchor>
  <xdr:twoCellAnchor editAs="oneCell">
    <xdr:from>
      <xdr:col>13</xdr:col>
      <xdr:colOff>264067</xdr:colOff>
      <xdr:row>2</xdr:row>
      <xdr:rowOff>189533</xdr:rowOff>
    </xdr:from>
    <xdr:to>
      <xdr:col>14</xdr:col>
      <xdr:colOff>672607</xdr:colOff>
      <xdr:row>7</xdr:row>
      <xdr:rowOff>71432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4355" b="25806" l="75167" r="94500">
                      <a14:foregroundMark x1="92000" y1="17419" x2="92000" y2="17419"/>
                      <a14:foregroundMark x1="86833" y1="11774" x2="86833" y2="11774"/>
                    </a14:backgroundRemoval>
                  </a14:imgEffect>
                  <a14:imgEffect>
                    <a14:brightnessContrast bright="100000"/>
                  </a14:imgEffect>
                </a14:imgLayer>
              </a14:imgProps>
            </a:ext>
          </a:extLst>
        </a:blip>
        <a:srcRect l="73188" t="4302" r="4934" b="74372"/>
        <a:stretch/>
      </xdr:blipFill>
      <xdr:spPr>
        <a:xfrm>
          <a:off x="10601867" y="570533"/>
          <a:ext cx="929240" cy="935999"/>
        </a:xfrm>
        <a:prstGeom prst="rect">
          <a:avLst/>
        </a:prstGeom>
        <a:effectLst/>
      </xdr:spPr>
    </xdr:pic>
    <xdr:clientData/>
  </xdr:twoCellAnchor>
  <xdr:twoCellAnchor editAs="oneCell">
    <xdr:from>
      <xdr:col>0</xdr:col>
      <xdr:colOff>431800</xdr:colOff>
      <xdr:row>4</xdr:row>
      <xdr:rowOff>12700</xdr:rowOff>
    </xdr:from>
    <xdr:to>
      <xdr:col>2</xdr:col>
      <xdr:colOff>241519</xdr:colOff>
      <xdr:row>6</xdr:row>
      <xdr:rowOff>277121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31800" y="774700"/>
          <a:ext cx="1460719" cy="645421"/>
        </a:xfrm>
        <a:prstGeom prst="rect">
          <a:avLst/>
        </a:prstGeom>
      </xdr:spPr>
    </xdr:pic>
    <xdr:clientData/>
  </xdr:twoCellAnchor>
  <xdr:twoCellAnchor editAs="oneCell">
    <xdr:from>
      <xdr:col>0</xdr:col>
      <xdr:colOff>815985</xdr:colOff>
      <xdr:row>6</xdr:row>
      <xdr:rowOff>270356</xdr:rowOff>
    </xdr:from>
    <xdr:to>
      <xdr:col>1</xdr:col>
      <xdr:colOff>682377</xdr:colOff>
      <xdr:row>8</xdr:row>
      <xdr:rowOff>175216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backgroundRemoval t="9524" b="89881" l="1000" r="99333">
                      <a14:foregroundMark x1="13333" y1="50595" x2="13333" y2="50595"/>
                      <a14:foregroundMark x1="36667" y1="52381" x2="36667" y2="52381"/>
                      <a14:foregroundMark x1="46000" y1="57143" x2="46000" y2="57143"/>
                      <a14:foregroundMark x1="58667" y1="55357" x2="58667" y2="55357"/>
                      <a14:foregroundMark x1="64667" y1="47024" x2="64667" y2="47024"/>
                      <a14:foregroundMark x1="71000" y1="50000" x2="71000" y2="50000"/>
                      <a14:foregroundMark x1="71333" y1="38095" x2="71333" y2="38095"/>
                      <a14:foregroundMark x1="81667" y1="53571" x2="81667" y2="53571"/>
                      <a14:foregroundMark x1="85333" y1="47619" x2="85333" y2="47619"/>
                      <a14:foregroundMark x1="95000" y1="42857" x2="95000" y2="42857"/>
                    </a14:backgroundRemoval>
                  </a14:imgEffect>
                  <a14:imgEffect>
                    <a14:brightnessContrast bright="1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5985" y="1413356"/>
          <a:ext cx="691892" cy="38746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74500</xdr:colOff>
      <xdr:row>2</xdr:row>
      <xdr:rowOff>25400</xdr:rowOff>
    </xdr:from>
    <xdr:to>
      <xdr:col>9</xdr:col>
      <xdr:colOff>444500</xdr:colOff>
      <xdr:row>3</xdr:row>
      <xdr:rowOff>142654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900000" y="406400"/>
          <a:ext cx="6974000" cy="307754"/>
        </a:xfrm>
        <a:prstGeom prst="rect">
          <a:avLst/>
        </a:prstGeom>
        <a:noFill/>
      </xdr:spPr>
      <xdr:txBody>
        <a:bodyPr wrap="square" lIns="91419" tIns="45709" rIns="91419" bIns="45709" rtlCol="0">
          <a:spAutoFit/>
        </a:bodyPr>
        <a:lstStyle>
          <a:defPPr>
            <a:defRPr lang="fr-FR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fr-FR" sz="1400">
              <a:solidFill>
                <a:schemeClr val="bg1"/>
              </a:solidFill>
            </a:rPr>
            <a:t>Kevin Chassangre, Docteur en psychologie – Le syndrome de l'imposteur</a:t>
          </a:r>
        </a:p>
      </xdr:txBody>
    </xdr:sp>
    <xdr:clientData/>
  </xdr:twoCellAnchor>
  <xdr:twoCellAnchor>
    <xdr:from>
      <xdr:col>0</xdr:col>
      <xdr:colOff>12700</xdr:colOff>
      <xdr:row>8</xdr:row>
      <xdr:rowOff>146329</xdr:rowOff>
    </xdr:from>
    <xdr:to>
      <xdr:col>2</xdr:col>
      <xdr:colOff>812800</xdr:colOff>
      <xdr:row>10</xdr:row>
      <xdr:rowOff>25400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12700" y="1771929"/>
          <a:ext cx="2451100" cy="260071"/>
        </a:xfrm>
        <a:prstGeom prst="rect">
          <a:avLst/>
        </a:prstGeom>
        <a:solidFill>
          <a:srgbClr val="46859F"/>
        </a:solidFill>
        <a:ln>
          <a:solidFill>
            <a:srgbClr val="46859F"/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wrap="square" lIns="91419" tIns="45709" rIns="91419" bIns="45709" spcCol="0" rtlCol="0" anchor="ctr"/>
        <a:lstStyle>
          <a:defPPr>
            <a:defRPr lang="fr-FR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fr-FR"/>
        </a:p>
      </xdr:txBody>
    </xdr:sp>
    <xdr:clientData/>
  </xdr:twoCellAnchor>
  <xdr:twoCellAnchor>
    <xdr:from>
      <xdr:col>1</xdr:col>
      <xdr:colOff>46566</xdr:colOff>
      <xdr:row>10</xdr:row>
      <xdr:rowOff>118192</xdr:rowOff>
    </xdr:from>
    <xdr:to>
      <xdr:col>2</xdr:col>
      <xdr:colOff>50799</xdr:colOff>
      <xdr:row>15</xdr:row>
      <xdr:rowOff>181332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 txBox="1"/>
      </xdr:nvSpPr>
      <xdr:spPr>
        <a:xfrm>
          <a:off x="872066" y="2124792"/>
          <a:ext cx="829733" cy="1015640"/>
        </a:xfrm>
        <a:prstGeom prst="rect">
          <a:avLst/>
        </a:prstGeom>
        <a:noFill/>
      </xdr:spPr>
      <xdr:txBody>
        <a:bodyPr wrap="square" lIns="91419" tIns="45709" rIns="91419" bIns="45709" rtlCol="0">
          <a:spAutoFit/>
        </a:bodyPr>
        <a:lstStyle>
          <a:defPPr>
            <a:defRPr lang="fr-FR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fr-FR" sz="1200"/>
            <a:t>Test</a:t>
          </a:r>
        </a:p>
        <a:p>
          <a:endParaRPr lang="fr-FR" sz="1200"/>
        </a:p>
        <a:p>
          <a:r>
            <a:rPr lang="fr-FR" sz="1200"/>
            <a:t>10 min</a:t>
          </a:r>
        </a:p>
        <a:p>
          <a:endParaRPr lang="fr-FR" sz="1200"/>
        </a:p>
        <a:p>
          <a:r>
            <a:rPr lang="fr-FR" sz="1200"/>
            <a:t>Oui</a:t>
          </a:r>
        </a:p>
      </xdr:txBody>
    </xdr:sp>
    <xdr:clientData/>
  </xdr:twoCellAnchor>
  <xdr:twoCellAnchor>
    <xdr:from>
      <xdr:col>1</xdr:col>
      <xdr:colOff>21167</xdr:colOff>
      <xdr:row>8</xdr:row>
      <xdr:rowOff>139700</xdr:rowOff>
    </xdr:from>
    <xdr:to>
      <xdr:col>1</xdr:col>
      <xdr:colOff>782872</xdr:colOff>
      <xdr:row>10</xdr:row>
      <xdr:rowOff>35677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 txBox="1"/>
      </xdr:nvSpPr>
      <xdr:spPr>
        <a:xfrm>
          <a:off x="846667" y="1765300"/>
          <a:ext cx="761705" cy="276977"/>
        </a:xfrm>
        <a:prstGeom prst="rect">
          <a:avLst/>
        </a:prstGeom>
        <a:noFill/>
      </xdr:spPr>
      <xdr:txBody>
        <a:bodyPr wrap="square" lIns="91419" tIns="45709" rIns="91419" bIns="45709" rtlCol="0">
          <a:spAutoFit/>
        </a:bodyPr>
        <a:lstStyle>
          <a:defPPr>
            <a:defRPr lang="fr-FR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fr-FR" sz="1200">
              <a:solidFill>
                <a:srgbClr val="FFFFFF"/>
              </a:solidFill>
            </a:rPr>
            <a:t>Identifier</a:t>
          </a:r>
        </a:p>
      </xdr:txBody>
    </xdr:sp>
    <xdr:clientData/>
  </xdr:twoCellAnchor>
  <xdr:twoCellAnchor editAs="oneCell">
    <xdr:from>
      <xdr:col>0</xdr:col>
      <xdr:colOff>620065</xdr:colOff>
      <xdr:row>10</xdr:row>
      <xdr:rowOff>160526</xdr:rowOff>
    </xdr:from>
    <xdr:to>
      <xdr:col>1</xdr:col>
      <xdr:colOff>46565</xdr:colOff>
      <xdr:row>12</xdr:row>
      <xdr:rowOff>31527</xdr:rowOff>
    </xdr:to>
    <xdr:pic>
      <xdr:nvPicPr>
        <xdr:cNvPr id="6" name="Image 5" descr="Macintosh HD:Users:Kevin:Library:Containers:com.visualpharm.Icons8AppWithContent:Data:Documents:com.visualpharm.Icons8AppWithContent:color:Industry:100:Default:icons8-settings3.png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biLevel thresh="2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065" y="2167126"/>
          <a:ext cx="252000" cy="2520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620071</xdr:colOff>
      <xdr:row>12</xdr:row>
      <xdr:rowOff>93332</xdr:rowOff>
    </xdr:from>
    <xdr:to>
      <xdr:col>1</xdr:col>
      <xdr:colOff>46567</xdr:colOff>
      <xdr:row>14</xdr:row>
      <xdr:rowOff>3652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duotone>
            <a:schemeClr val="bg2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69" b="93385" l="10462" r="88154">
                      <a14:foregroundMark x1="49462" y1="84462" x2="49462" y2="84462"/>
                      <a14:foregroundMark x1="52846" y1="58000" x2="52846" y2="58000"/>
                      <a14:backgroundMark x1="76154" y1="31308" x2="76154" y2="31308"/>
                      <a14:backgroundMark x1="24077" y1="30923" x2="24077" y2="30923"/>
                    </a14:backgroundRemoval>
                  </a14:imgEffect>
                  <a14:imgEffect>
                    <a14:colorTemperature colorTemp="4700"/>
                  </a14:imgEffect>
                  <a14:imgEffect>
                    <a14:brightnessContrast bright="100000"/>
                  </a14:imgEffect>
                </a14:imgLayer>
              </a14:imgProps>
            </a:ext>
          </a:extLst>
        </a:blip>
        <a:srcRect l="11604" t="5678" r="10865" b="4692"/>
        <a:stretch/>
      </xdr:blipFill>
      <xdr:spPr>
        <a:xfrm>
          <a:off x="620071" y="2480932"/>
          <a:ext cx="251996" cy="291320"/>
        </a:xfrm>
        <a:prstGeom prst="rect">
          <a:avLst/>
        </a:prstGeom>
      </xdr:spPr>
    </xdr:pic>
    <xdr:clientData/>
  </xdr:twoCellAnchor>
  <xdr:twoCellAnchor editAs="oneCell">
    <xdr:from>
      <xdr:col>0</xdr:col>
      <xdr:colOff>620071</xdr:colOff>
      <xdr:row>14</xdr:row>
      <xdr:rowOff>94903</xdr:rowOff>
    </xdr:from>
    <xdr:to>
      <xdr:col>1</xdr:col>
      <xdr:colOff>46567</xdr:colOff>
      <xdr:row>15</xdr:row>
      <xdr:rowOff>156399</xdr:rowOff>
    </xdr:to>
    <xdr:pic>
      <xdr:nvPicPr>
        <xdr:cNvPr id="8" name="Image 7" descr="icons8-combo_chart.png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biLevel thresh="25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071" y="2863503"/>
          <a:ext cx="251996" cy="251996"/>
        </a:xfrm>
        <a:prstGeom prst="rect">
          <a:avLst/>
        </a:prstGeom>
        <a:effectLst/>
      </xdr:spPr>
    </xdr:pic>
    <xdr:clientData/>
  </xdr:twoCellAnchor>
  <xdr:twoCellAnchor editAs="oneCell">
    <xdr:from>
      <xdr:col>0</xdr:col>
      <xdr:colOff>620071</xdr:colOff>
      <xdr:row>8</xdr:row>
      <xdr:rowOff>127000</xdr:rowOff>
    </xdr:from>
    <xdr:to>
      <xdr:col>1</xdr:col>
      <xdr:colOff>46567</xdr:colOff>
      <xdr:row>9</xdr:row>
      <xdr:rowOff>188496</xdr:rowOff>
    </xdr:to>
    <xdr:pic>
      <xdr:nvPicPr>
        <xdr:cNvPr id="9" name="Image 8" descr="icons8-green_flag.png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biLevel thresh="25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071" y="1752600"/>
          <a:ext cx="251996" cy="251996"/>
        </a:xfrm>
        <a:prstGeom prst="rect">
          <a:avLst/>
        </a:prstGeom>
      </xdr:spPr>
    </xdr:pic>
    <xdr:clientData/>
  </xdr:twoCellAnchor>
  <xdr:twoCellAnchor>
    <xdr:from>
      <xdr:col>15</xdr:col>
      <xdr:colOff>381493</xdr:colOff>
      <xdr:row>0</xdr:row>
      <xdr:rowOff>0</xdr:rowOff>
    </xdr:from>
    <xdr:to>
      <xdr:col>16</xdr:col>
      <xdr:colOff>597393</xdr:colOff>
      <xdr:row>9</xdr:row>
      <xdr:rowOff>133350</xdr:rowOff>
    </xdr:to>
    <xdr:sp macro="" textlink="">
      <xdr:nvSpPr>
        <xdr:cNvPr id="10" name="Autre processus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/>
      </xdr:nvSpPr>
      <xdr:spPr>
        <a:xfrm>
          <a:off x="12763993" y="0"/>
          <a:ext cx="1041400" cy="1949450"/>
        </a:xfrm>
        <a:prstGeom prst="flowChartAlternateProcess">
          <a:avLst/>
        </a:prstGeom>
        <a:solidFill>
          <a:srgbClr val="46859F"/>
        </a:solidFill>
        <a:ln>
          <a:solidFill>
            <a:srgbClr val="46859F"/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fr-FR"/>
        </a:p>
      </xdr:txBody>
    </xdr:sp>
    <xdr:clientData/>
  </xdr:twoCellAnchor>
  <xdr:twoCellAnchor>
    <xdr:from>
      <xdr:col>16</xdr:col>
      <xdr:colOff>660893</xdr:colOff>
      <xdr:row>0</xdr:row>
      <xdr:rowOff>0</xdr:rowOff>
    </xdr:from>
    <xdr:to>
      <xdr:col>18</xdr:col>
      <xdr:colOff>51293</xdr:colOff>
      <xdr:row>9</xdr:row>
      <xdr:rowOff>133350</xdr:rowOff>
    </xdr:to>
    <xdr:sp macro="" textlink="">
      <xdr:nvSpPr>
        <xdr:cNvPr id="11" name="Autre processus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/>
      </xdr:nvSpPr>
      <xdr:spPr>
        <a:xfrm>
          <a:off x="13868893" y="0"/>
          <a:ext cx="1041400" cy="1949450"/>
        </a:xfrm>
        <a:prstGeom prst="flowChartAlternateProcess">
          <a:avLst/>
        </a:prstGeom>
        <a:solidFill>
          <a:srgbClr val="46859F"/>
        </a:solidFill>
        <a:ln>
          <a:solidFill>
            <a:srgbClr val="46859F"/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fr-FR"/>
        </a:p>
      </xdr:txBody>
    </xdr:sp>
    <xdr:clientData/>
  </xdr:twoCellAnchor>
  <xdr:twoCellAnchor>
    <xdr:from>
      <xdr:col>14</xdr:col>
      <xdr:colOff>102091</xdr:colOff>
      <xdr:row>0</xdr:row>
      <xdr:rowOff>0</xdr:rowOff>
    </xdr:from>
    <xdr:to>
      <xdr:col>15</xdr:col>
      <xdr:colOff>317991</xdr:colOff>
      <xdr:row>9</xdr:row>
      <xdr:rowOff>133350</xdr:rowOff>
    </xdr:to>
    <xdr:sp macro="" textlink="">
      <xdr:nvSpPr>
        <xdr:cNvPr id="12" name="Autre processus 1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SpPr/>
      </xdr:nvSpPr>
      <xdr:spPr>
        <a:xfrm>
          <a:off x="11659091" y="0"/>
          <a:ext cx="1041400" cy="1949450"/>
        </a:xfrm>
        <a:prstGeom prst="flowChartAlternateProcess">
          <a:avLst/>
        </a:prstGeom>
        <a:solidFill>
          <a:srgbClr val="46859F"/>
        </a:solidFill>
        <a:ln>
          <a:solidFill>
            <a:srgbClr val="46859F"/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fr-FR"/>
        </a:p>
      </xdr:txBody>
    </xdr:sp>
    <xdr:clientData/>
  </xdr:twoCellAnchor>
  <xdr:twoCellAnchor editAs="oneCell">
    <xdr:from>
      <xdr:col>16</xdr:col>
      <xdr:colOff>711749</xdr:colOff>
      <xdr:row>3</xdr:row>
      <xdr:rowOff>28052</xdr:rowOff>
    </xdr:from>
    <xdr:to>
      <xdr:col>17</xdr:col>
      <xdr:colOff>800981</xdr:colOff>
      <xdr:row>7</xdr:row>
      <xdr:rowOff>71432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27903" b="49355" l="29667" r="47167">
                      <a14:foregroundMark x1="43833" y1="31290" x2="43833" y2="31290"/>
                    </a14:backgroundRemoval>
                  </a14:imgEffect>
                  <a14:imgEffect>
                    <a14:brightnessContrast bright="100000"/>
                  </a14:imgEffect>
                </a14:imgLayer>
              </a14:imgProps>
            </a:ext>
          </a:extLst>
        </a:blip>
        <a:srcRect l="27778" t="28136" r="50370" b="50896"/>
        <a:stretch/>
      </xdr:blipFill>
      <xdr:spPr>
        <a:xfrm>
          <a:off x="13919749" y="599552"/>
          <a:ext cx="914732" cy="906980"/>
        </a:xfrm>
        <a:prstGeom prst="rect">
          <a:avLst/>
        </a:prstGeom>
        <a:effectLst/>
      </xdr:spPr>
    </xdr:pic>
    <xdr:clientData/>
  </xdr:twoCellAnchor>
  <xdr:twoCellAnchor editAs="oneCell">
    <xdr:from>
      <xdr:col>14</xdr:col>
      <xdr:colOff>146084</xdr:colOff>
      <xdr:row>3</xdr:row>
      <xdr:rowOff>45521</xdr:rowOff>
    </xdr:from>
    <xdr:to>
      <xdr:col>15</xdr:col>
      <xdr:colOff>256583</xdr:colOff>
      <xdr:row>7</xdr:row>
      <xdr:rowOff>109988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5000" b="23548" l="5333" r="22667">
                      <a14:foregroundMark x1="20167" y1="11290" x2="20167" y2="11290"/>
                    </a14:backgroundRemoval>
                  </a14:imgEffect>
                  <a14:imgEffect>
                    <a14:brightnessContrast bright="100000"/>
                  </a14:imgEffect>
                </a14:imgLayer>
              </a14:imgProps>
            </a:ext>
          </a:extLst>
        </a:blip>
        <a:srcRect l="3149" t="4839" r="75000" b="74194"/>
        <a:stretch/>
      </xdr:blipFill>
      <xdr:spPr>
        <a:xfrm>
          <a:off x="11703084" y="617021"/>
          <a:ext cx="935999" cy="928067"/>
        </a:xfrm>
        <a:prstGeom prst="rect">
          <a:avLst/>
        </a:prstGeom>
        <a:effectLst/>
      </xdr:spPr>
    </xdr:pic>
    <xdr:clientData/>
  </xdr:twoCellAnchor>
  <xdr:twoCellAnchor editAs="oneCell">
    <xdr:from>
      <xdr:col>15</xdr:col>
      <xdr:colOff>442922</xdr:colOff>
      <xdr:row>2</xdr:row>
      <xdr:rowOff>189533</xdr:rowOff>
    </xdr:from>
    <xdr:to>
      <xdr:col>16</xdr:col>
      <xdr:colOff>553441</xdr:colOff>
      <xdr:row>7</xdr:row>
      <xdr:rowOff>71432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5645" b="25161" l="52500" r="69667">
                      <a14:foregroundMark x1="67000" y1="11129" x2="67000" y2="11129"/>
                    </a14:backgroundRemoval>
                  </a14:imgEffect>
                  <a14:imgEffect>
                    <a14:brightnessContrast bright="100000"/>
                  </a14:imgEffect>
                </a14:imgLayer>
              </a14:imgProps>
            </a:ext>
          </a:extLst>
        </a:blip>
        <a:srcRect l="50371" t="4660" r="27963" b="74372"/>
        <a:stretch/>
      </xdr:blipFill>
      <xdr:spPr>
        <a:xfrm>
          <a:off x="12825422" y="570533"/>
          <a:ext cx="936019" cy="935999"/>
        </a:xfrm>
        <a:prstGeom prst="rect">
          <a:avLst/>
        </a:prstGeom>
        <a:effectLst/>
      </xdr:spPr>
    </xdr:pic>
    <xdr:clientData/>
  </xdr:twoCellAnchor>
  <xdr:twoCellAnchor>
    <xdr:from>
      <xdr:col>12</xdr:col>
      <xdr:colOff>647700</xdr:colOff>
      <xdr:row>0</xdr:row>
      <xdr:rowOff>0</xdr:rowOff>
    </xdr:from>
    <xdr:to>
      <xdr:col>14</xdr:col>
      <xdr:colOff>38100</xdr:colOff>
      <xdr:row>9</xdr:row>
      <xdr:rowOff>133350</xdr:rowOff>
    </xdr:to>
    <xdr:sp macro="" textlink="">
      <xdr:nvSpPr>
        <xdr:cNvPr id="16" name="Autre processus 15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/>
      </xdr:nvSpPr>
      <xdr:spPr>
        <a:xfrm>
          <a:off x="10553700" y="0"/>
          <a:ext cx="1041400" cy="1949450"/>
        </a:xfrm>
        <a:prstGeom prst="flowChartAlternateProcess">
          <a:avLst/>
        </a:prstGeom>
        <a:solidFill>
          <a:srgbClr val="46859F"/>
        </a:solidFill>
        <a:ln>
          <a:solidFill>
            <a:srgbClr val="46859F"/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fr-FR"/>
        </a:p>
      </xdr:txBody>
    </xdr:sp>
    <xdr:clientData/>
  </xdr:twoCellAnchor>
  <xdr:twoCellAnchor editAs="oneCell">
    <xdr:from>
      <xdr:col>12</xdr:col>
      <xdr:colOff>695867</xdr:colOff>
      <xdr:row>2</xdr:row>
      <xdr:rowOff>189533</xdr:rowOff>
    </xdr:from>
    <xdr:to>
      <xdr:col>13</xdr:col>
      <xdr:colOff>799607</xdr:colOff>
      <xdr:row>7</xdr:row>
      <xdr:rowOff>71432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4355" b="25806" l="75167" r="94500">
                      <a14:foregroundMark x1="92000" y1="17419" x2="92000" y2="17419"/>
                      <a14:foregroundMark x1="86833" y1="11774" x2="86833" y2="11774"/>
                    </a14:backgroundRemoval>
                  </a14:imgEffect>
                  <a14:imgEffect>
                    <a14:brightnessContrast bright="100000"/>
                  </a14:imgEffect>
                </a14:imgLayer>
              </a14:imgProps>
            </a:ext>
          </a:extLst>
        </a:blip>
        <a:srcRect l="73188" t="4302" r="4934" b="74372"/>
        <a:stretch/>
      </xdr:blipFill>
      <xdr:spPr>
        <a:xfrm>
          <a:off x="10601867" y="570533"/>
          <a:ext cx="929240" cy="935999"/>
        </a:xfrm>
        <a:prstGeom prst="rect">
          <a:avLst/>
        </a:prstGeom>
        <a:effectLst/>
      </xdr:spPr>
    </xdr:pic>
    <xdr:clientData/>
  </xdr:twoCellAnchor>
  <xdr:twoCellAnchor editAs="oneCell">
    <xdr:from>
      <xdr:col>0</xdr:col>
      <xdr:colOff>431800</xdr:colOff>
      <xdr:row>4</xdr:row>
      <xdr:rowOff>12700</xdr:rowOff>
    </xdr:from>
    <xdr:to>
      <xdr:col>2</xdr:col>
      <xdr:colOff>241519</xdr:colOff>
      <xdr:row>6</xdr:row>
      <xdr:rowOff>277121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31800" y="774700"/>
          <a:ext cx="1460719" cy="645421"/>
        </a:xfrm>
        <a:prstGeom prst="rect">
          <a:avLst/>
        </a:prstGeom>
      </xdr:spPr>
    </xdr:pic>
    <xdr:clientData/>
  </xdr:twoCellAnchor>
  <xdr:twoCellAnchor editAs="oneCell">
    <xdr:from>
      <xdr:col>0</xdr:col>
      <xdr:colOff>815985</xdr:colOff>
      <xdr:row>6</xdr:row>
      <xdr:rowOff>270356</xdr:rowOff>
    </xdr:from>
    <xdr:to>
      <xdr:col>1</xdr:col>
      <xdr:colOff>682377</xdr:colOff>
      <xdr:row>8</xdr:row>
      <xdr:rowOff>175216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backgroundRemoval t="9524" b="89881" l="1000" r="99333">
                      <a14:foregroundMark x1="13333" y1="50595" x2="13333" y2="50595"/>
                      <a14:foregroundMark x1="36667" y1="52381" x2="36667" y2="52381"/>
                      <a14:foregroundMark x1="46000" y1="57143" x2="46000" y2="57143"/>
                      <a14:foregroundMark x1="58667" y1="55357" x2="58667" y2="55357"/>
                      <a14:foregroundMark x1="64667" y1="47024" x2="64667" y2="47024"/>
                      <a14:foregroundMark x1="71000" y1="50000" x2="71000" y2="50000"/>
                      <a14:foregroundMark x1="71333" y1="38095" x2="71333" y2="38095"/>
                      <a14:foregroundMark x1="81667" y1="53571" x2="81667" y2="53571"/>
                      <a14:foregroundMark x1="85333" y1="47619" x2="85333" y2="47619"/>
                      <a14:foregroundMark x1="95000" y1="42857" x2="95000" y2="42857"/>
                    </a14:backgroundRemoval>
                  </a14:imgEffect>
                  <a14:imgEffect>
                    <a14:brightnessContrast bright="1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5985" y="1413356"/>
          <a:ext cx="691892" cy="38746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74500</xdr:colOff>
      <xdr:row>2</xdr:row>
      <xdr:rowOff>25400</xdr:rowOff>
    </xdr:from>
    <xdr:to>
      <xdr:col>11</xdr:col>
      <xdr:colOff>127000</xdr:colOff>
      <xdr:row>3</xdr:row>
      <xdr:rowOff>142654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00000" y="406400"/>
          <a:ext cx="8218600" cy="307754"/>
        </a:xfrm>
        <a:prstGeom prst="rect">
          <a:avLst/>
        </a:prstGeom>
        <a:noFill/>
      </xdr:spPr>
      <xdr:txBody>
        <a:bodyPr wrap="square" lIns="91419" tIns="45709" rIns="91419" bIns="45709" rtlCol="0">
          <a:spAutoFit/>
        </a:bodyPr>
        <a:lstStyle>
          <a:defPPr>
            <a:defRPr lang="fr-FR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fr-FR" sz="1400">
              <a:solidFill>
                <a:schemeClr val="bg1"/>
              </a:solidFill>
            </a:rPr>
            <a:t>Kevin Chassangre, Docteur en psychologie – Le syndrome de l'imposteur</a:t>
          </a:r>
        </a:p>
      </xdr:txBody>
    </xdr:sp>
    <xdr:clientData/>
  </xdr:twoCellAnchor>
  <xdr:twoCellAnchor>
    <xdr:from>
      <xdr:col>0</xdr:col>
      <xdr:colOff>12700</xdr:colOff>
      <xdr:row>8</xdr:row>
      <xdr:rowOff>146329</xdr:rowOff>
    </xdr:from>
    <xdr:to>
      <xdr:col>2</xdr:col>
      <xdr:colOff>812800</xdr:colOff>
      <xdr:row>10</xdr:row>
      <xdr:rowOff>25400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12700" y="1771929"/>
          <a:ext cx="2451100" cy="260071"/>
        </a:xfrm>
        <a:prstGeom prst="rect">
          <a:avLst/>
        </a:prstGeom>
        <a:solidFill>
          <a:srgbClr val="46859F"/>
        </a:solidFill>
        <a:ln>
          <a:solidFill>
            <a:srgbClr val="46859F"/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wrap="square" lIns="91419" tIns="45709" rIns="91419" bIns="45709" spcCol="0" rtlCol="0" anchor="ctr"/>
        <a:lstStyle>
          <a:defPPr>
            <a:defRPr lang="fr-FR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fr-FR"/>
        </a:p>
      </xdr:txBody>
    </xdr:sp>
    <xdr:clientData/>
  </xdr:twoCellAnchor>
  <xdr:twoCellAnchor>
    <xdr:from>
      <xdr:col>1</xdr:col>
      <xdr:colOff>46566</xdr:colOff>
      <xdr:row>10</xdr:row>
      <xdr:rowOff>118192</xdr:rowOff>
    </xdr:from>
    <xdr:to>
      <xdr:col>2</xdr:col>
      <xdr:colOff>126999</xdr:colOff>
      <xdr:row>15</xdr:row>
      <xdr:rowOff>181332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 txBox="1"/>
      </xdr:nvSpPr>
      <xdr:spPr>
        <a:xfrm>
          <a:off x="872066" y="2124792"/>
          <a:ext cx="905933" cy="1358540"/>
        </a:xfrm>
        <a:prstGeom prst="rect">
          <a:avLst/>
        </a:prstGeom>
        <a:noFill/>
      </xdr:spPr>
      <xdr:txBody>
        <a:bodyPr wrap="square" lIns="91419" tIns="45709" rIns="91419" bIns="45709" rtlCol="0">
          <a:spAutoFit/>
        </a:bodyPr>
        <a:lstStyle>
          <a:defPPr>
            <a:defRPr lang="fr-FR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fr-FR" sz="1200"/>
            <a:t>Test</a:t>
          </a:r>
        </a:p>
        <a:p>
          <a:endParaRPr lang="fr-FR" sz="1200"/>
        </a:p>
        <a:p>
          <a:r>
            <a:rPr lang="fr-FR" sz="1200"/>
            <a:t>10 min</a:t>
          </a:r>
        </a:p>
        <a:p>
          <a:endParaRPr lang="fr-FR" sz="1200"/>
        </a:p>
        <a:p>
          <a:r>
            <a:rPr lang="fr-FR" sz="1200"/>
            <a:t>Oui</a:t>
          </a:r>
        </a:p>
      </xdr:txBody>
    </xdr:sp>
    <xdr:clientData/>
  </xdr:twoCellAnchor>
  <xdr:twoCellAnchor>
    <xdr:from>
      <xdr:col>1</xdr:col>
      <xdr:colOff>21167</xdr:colOff>
      <xdr:row>8</xdr:row>
      <xdr:rowOff>139700</xdr:rowOff>
    </xdr:from>
    <xdr:to>
      <xdr:col>1</xdr:col>
      <xdr:colOff>782872</xdr:colOff>
      <xdr:row>10</xdr:row>
      <xdr:rowOff>35677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846667" y="1765300"/>
          <a:ext cx="761705" cy="276977"/>
        </a:xfrm>
        <a:prstGeom prst="rect">
          <a:avLst/>
        </a:prstGeom>
        <a:noFill/>
      </xdr:spPr>
      <xdr:txBody>
        <a:bodyPr wrap="square" lIns="91419" tIns="45709" rIns="91419" bIns="45709" rtlCol="0">
          <a:spAutoFit/>
        </a:bodyPr>
        <a:lstStyle>
          <a:defPPr>
            <a:defRPr lang="fr-FR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fr-FR" sz="1200">
              <a:solidFill>
                <a:srgbClr val="FFFFFF"/>
              </a:solidFill>
            </a:rPr>
            <a:t>Identifier</a:t>
          </a:r>
        </a:p>
      </xdr:txBody>
    </xdr:sp>
    <xdr:clientData/>
  </xdr:twoCellAnchor>
  <xdr:twoCellAnchor editAs="oneCell">
    <xdr:from>
      <xdr:col>0</xdr:col>
      <xdr:colOff>620065</xdr:colOff>
      <xdr:row>10</xdr:row>
      <xdr:rowOff>160526</xdr:rowOff>
    </xdr:from>
    <xdr:to>
      <xdr:col>1</xdr:col>
      <xdr:colOff>46565</xdr:colOff>
      <xdr:row>12</xdr:row>
      <xdr:rowOff>31527</xdr:rowOff>
    </xdr:to>
    <xdr:pic>
      <xdr:nvPicPr>
        <xdr:cNvPr id="6" name="Image 5" descr="Macintosh HD:Users:Kevin:Library:Containers:com.visualpharm.Icons8AppWithContent:Data:Documents:com.visualpharm.Icons8AppWithContent:color:Industry:100:Default:icons8-settings3.png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biLevel thresh="2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065" y="2167126"/>
          <a:ext cx="252000" cy="2520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620071</xdr:colOff>
      <xdr:row>12</xdr:row>
      <xdr:rowOff>93332</xdr:rowOff>
    </xdr:from>
    <xdr:to>
      <xdr:col>1</xdr:col>
      <xdr:colOff>46567</xdr:colOff>
      <xdr:row>13</xdr:row>
      <xdr:rowOff>194152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duotone>
            <a:schemeClr val="bg2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69" b="93385" l="10462" r="88154">
                      <a14:foregroundMark x1="49462" y1="84462" x2="49462" y2="84462"/>
                      <a14:foregroundMark x1="52846" y1="58000" x2="52846" y2="58000"/>
                      <a14:backgroundMark x1="76154" y1="31308" x2="76154" y2="31308"/>
                      <a14:backgroundMark x1="24077" y1="30923" x2="24077" y2="30923"/>
                    </a14:backgroundRemoval>
                  </a14:imgEffect>
                  <a14:imgEffect>
                    <a14:colorTemperature colorTemp="4700"/>
                  </a14:imgEffect>
                  <a14:imgEffect>
                    <a14:brightnessContrast bright="100000"/>
                  </a14:imgEffect>
                </a14:imgLayer>
              </a14:imgProps>
            </a:ext>
          </a:extLst>
        </a:blip>
        <a:srcRect l="11604" t="5678" r="10865" b="4692"/>
        <a:stretch/>
      </xdr:blipFill>
      <xdr:spPr>
        <a:xfrm>
          <a:off x="620071" y="2480932"/>
          <a:ext cx="251996" cy="291320"/>
        </a:xfrm>
        <a:prstGeom prst="rect">
          <a:avLst/>
        </a:prstGeom>
      </xdr:spPr>
    </xdr:pic>
    <xdr:clientData/>
  </xdr:twoCellAnchor>
  <xdr:twoCellAnchor editAs="oneCell">
    <xdr:from>
      <xdr:col>0</xdr:col>
      <xdr:colOff>620071</xdr:colOff>
      <xdr:row>13</xdr:row>
      <xdr:rowOff>285403</xdr:rowOff>
    </xdr:from>
    <xdr:to>
      <xdr:col>1</xdr:col>
      <xdr:colOff>46567</xdr:colOff>
      <xdr:row>14</xdr:row>
      <xdr:rowOff>156399</xdr:rowOff>
    </xdr:to>
    <xdr:pic>
      <xdr:nvPicPr>
        <xdr:cNvPr id="8" name="Image 7" descr="icons8-combo_chart.png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biLevel thresh="25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071" y="2863503"/>
          <a:ext cx="251996" cy="251996"/>
        </a:xfrm>
        <a:prstGeom prst="rect">
          <a:avLst/>
        </a:prstGeom>
        <a:effectLst/>
      </xdr:spPr>
    </xdr:pic>
    <xdr:clientData/>
  </xdr:twoCellAnchor>
  <xdr:twoCellAnchor editAs="oneCell">
    <xdr:from>
      <xdr:col>0</xdr:col>
      <xdr:colOff>620071</xdr:colOff>
      <xdr:row>8</xdr:row>
      <xdr:rowOff>127000</xdr:rowOff>
    </xdr:from>
    <xdr:to>
      <xdr:col>1</xdr:col>
      <xdr:colOff>46567</xdr:colOff>
      <xdr:row>9</xdr:row>
      <xdr:rowOff>188496</xdr:rowOff>
    </xdr:to>
    <xdr:pic>
      <xdr:nvPicPr>
        <xdr:cNvPr id="9" name="Image 8" descr="icons8-green_flag.png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biLevel thresh="25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071" y="1752600"/>
          <a:ext cx="251996" cy="251996"/>
        </a:xfrm>
        <a:prstGeom prst="rect">
          <a:avLst/>
        </a:prstGeom>
      </xdr:spPr>
    </xdr:pic>
    <xdr:clientData/>
  </xdr:twoCellAnchor>
  <xdr:twoCellAnchor>
    <xdr:from>
      <xdr:col>16</xdr:col>
      <xdr:colOff>559293</xdr:colOff>
      <xdr:row>0</xdr:row>
      <xdr:rowOff>0</xdr:rowOff>
    </xdr:from>
    <xdr:to>
      <xdr:col>18</xdr:col>
      <xdr:colOff>254493</xdr:colOff>
      <xdr:row>9</xdr:row>
      <xdr:rowOff>133350</xdr:rowOff>
    </xdr:to>
    <xdr:sp macro="" textlink="">
      <xdr:nvSpPr>
        <xdr:cNvPr id="10" name="Autre processus 9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12763993" y="0"/>
          <a:ext cx="1041400" cy="1949450"/>
        </a:xfrm>
        <a:prstGeom prst="flowChartAlternateProcess">
          <a:avLst/>
        </a:prstGeom>
        <a:solidFill>
          <a:srgbClr val="46859F"/>
        </a:solidFill>
        <a:ln>
          <a:solidFill>
            <a:srgbClr val="46859F"/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fr-FR"/>
        </a:p>
      </xdr:txBody>
    </xdr:sp>
    <xdr:clientData/>
  </xdr:twoCellAnchor>
  <xdr:twoCellAnchor>
    <xdr:from>
      <xdr:col>18</xdr:col>
      <xdr:colOff>317993</xdr:colOff>
      <xdr:row>0</xdr:row>
      <xdr:rowOff>0</xdr:rowOff>
    </xdr:from>
    <xdr:to>
      <xdr:col>19</xdr:col>
      <xdr:colOff>698993</xdr:colOff>
      <xdr:row>9</xdr:row>
      <xdr:rowOff>133350</xdr:rowOff>
    </xdr:to>
    <xdr:sp macro="" textlink="">
      <xdr:nvSpPr>
        <xdr:cNvPr id="11" name="Autre processus 10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>
        <a:xfrm>
          <a:off x="13868893" y="0"/>
          <a:ext cx="1041400" cy="1949450"/>
        </a:xfrm>
        <a:prstGeom prst="flowChartAlternateProcess">
          <a:avLst/>
        </a:prstGeom>
        <a:solidFill>
          <a:srgbClr val="46859F"/>
        </a:solidFill>
        <a:ln>
          <a:solidFill>
            <a:srgbClr val="46859F"/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fr-FR"/>
        </a:p>
      </xdr:txBody>
    </xdr:sp>
    <xdr:clientData/>
  </xdr:twoCellAnchor>
  <xdr:twoCellAnchor>
    <xdr:from>
      <xdr:col>14</xdr:col>
      <xdr:colOff>800591</xdr:colOff>
      <xdr:row>0</xdr:row>
      <xdr:rowOff>0</xdr:rowOff>
    </xdr:from>
    <xdr:to>
      <xdr:col>16</xdr:col>
      <xdr:colOff>495791</xdr:colOff>
      <xdr:row>9</xdr:row>
      <xdr:rowOff>133350</xdr:rowOff>
    </xdr:to>
    <xdr:sp macro="" textlink="">
      <xdr:nvSpPr>
        <xdr:cNvPr id="12" name="Autre processus 11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SpPr/>
      </xdr:nvSpPr>
      <xdr:spPr>
        <a:xfrm>
          <a:off x="11659091" y="0"/>
          <a:ext cx="1041400" cy="1949450"/>
        </a:xfrm>
        <a:prstGeom prst="flowChartAlternateProcess">
          <a:avLst/>
        </a:prstGeom>
        <a:solidFill>
          <a:srgbClr val="46859F"/>
        </a:solidFill>
        <a:ln>
          <a:solidFill>
            <a:srgbClr val="46859F"/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fr-FR"/>
        </a:p>
      </xdr:txBody>
    </xdr:sp>
    <xdr:clientData/>
  </xdr:twoCellAnchor>
  <xdr:twoCellAnchor editAs="oneCell">
    <xdr:from>
      <xdr:col>18</xdr:col>
      <xdr:colOff>368849</xdr:colOff>
      <xdr:row>3</xdr:row>
      <xdr:rowOff>28052</xdr:rowOff>
    </xdr:from>
    <xdr:to>
      <xdr:col>19</xdr:col>
      <xdr:colOff>623181</xdr:colOff>
      <xdr:row>7</xdr:row>
      <xdr:rowOff>71432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27903" b="49355" l="29667" r="47167">
                      <a14:foregroundMark x1="43833" y1="31290" x2="43833" y2="31290"/>
                    </a14:backgroundRemoval>
                  </a14:imgEffect>
                  <a14:imgEffect>
                    <a14:brightnessContrast bright="100000"/>
                  </a14:imgEffect>
                </a14:imgLayer>
              </a14:imgProps>
            </a:ext>
          </a:extLst>
        </a:blip>
        <a:srcRect l="27778" t="28136" r="50370" b="50896"/>
        <a:stretch/>
      </xdr:blipFill>
      <xdr:spPr>
        <a:xfrm>
          <a:off x="13919749" y="599552"/>
          <a:ext cx="914732" cy="906980"/>
        </a:xfrm>
        <a:prstGeom prst="rect">
          <a:avLst/>
        </a:prstGeom>
        <a:effectLst/>
      </xdr:spPr>
    </xdr:pic>
    <xdr:clientData/>
  </xdr:twoCellAnchor>
  <xdr:twoCellAnchor editAs="oneCell">
    <xdr:from>
      <xdr:col>15</xdr:col>
      <xdr:colOff>19084</xdr:colOff>
      <xdr:row>3</xdr:row>
      <xdr:rowOff>45521</xdr:rowOff>
    </xdr:from>
    <xdr:to>
      <xdr:col>16</xdr:col>
      <xdr:colOff>434383</xdr:colOff>
      <xdr:row>7</xdr:row>
      <xdr:rowOff>109988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5000" b="23548" l="5333" r="22667">
                      <a14:foregroundMark x1="20167" y1="11290" x2="20167" y2="11290"/>
                    </a14:backgroundRemoval>
                  </a14:imgEffect>
                  <a14:imgEffect>
                    <a14:brightnessContrast bright="100000"/>
                  </a14:imgEffect>
                </a14:imgLayer>
              </a14:imgProps>
            </a:ext>
          </a:extLst>
        </a:blip>
        <a:srcRect l="3149" t="4839" r="75000" b="74194"/>
        <a:stretch/>
      </xdr:blipFill>
      <xdr:spPr>
        <a:xfrm>
          <a:off x="11703084" y="617021"/>
          <a:ext cx="935999" cy="928067"/>
        </a:xfrm>
        <a:prstGeom prst="rect">
          <a:avLst/>
        </a:prstGeom>
        <a:effectLst/>
      </xdr:spPr>
    </xdr:pic>
    <xdr:clientData/>
  </xdr:twoCellAnchor>
  <xdr:twoCellAnchor editAs="oneCell">
    <xdr:from>
      <xdr:col>16</xdr:col>
      <xdr:colOff>620722</xdr:colOff>
      <xdr:row>2</xdr:row>
      <xdr:rowOff>189533</xdr:rowOff>
    </xdr:from>
    <xdr:to>
      <xdr:col>18</xdr:col>
      <xdr:colOff>210541</xdr:colOff>
      <xdr:row>7</xdr:row>
      <xdr:rowOff>71432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5645" b="25161" l="52500" r="69667">
                      <a14:foregroundMark x1="67000" y1="11129" x2="67000" y2="11129"/>
                    </a14:backgroundRemoval>
                  </a14:imgEffect>
                  <a14:imgEffect>
                    <a14:brightnessContrast bright="100000"/>
                  </a14:imgEffect>
                </a14:imgLayer>
              </a14:imgProps>
            </a:ext>
          </a:extLst>
        </a:blip>
        <a:srcRect l="50371" t="4660" r="27963" b="74372"/>
        <a:stretch/>
      </xdr:blipFill>
      <xdr:spPr>
        <a:xfrm>
          <a:off x="12825422" y="570533"/>
          <a:ext cx="936019" cy="935999"/>
        </a:xfrm>
        <a:prstGeom prst="rect">
          <a:avLst/>
        </a:prstGeom>
        <a:effectLst/>
      </xdr:spPr>
    </xdr:pic>
    <xdr:clientData/>
  </xdr:twoCellAnchor>
  <xdr:twoCellAnchor>
    <xdr:from>
      <xdr:col>13</xdr:col>
      <xdr:colOff>215900</xdr:colOff>
      <xdr:row>0</xdr:row>
      <xdr:rowOff>0</xdr:rowOff>
    </xdr:from>
    <xdr:to>
      <xdr:col>14</xdr:col>
      <xdr:colOff>736600</xdr:colOff>
      <xdr:row>9</xdr:row>
      <xdr:rowOff>133350</xdr:rowOff>
    </xdr:to>
    <xdr:sp macro="" textlink="">
      <xdr:nvSpPr>
        <xdr:cNvPr id="16" name="Autre processus 15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SpPr/>
      </xdr:nvSpPr>
      <xdr:spPr>
        <a:xfrm>
          <a:off x="10553700" y="0"/>
          <a:ext cx="1041400" cy="1949450"/>
        </a:xfrm>
        <a:prstGeom prst="flowChartAlternateProcess">
          <a:avLst/>
        </a:prstGeom>
        <a:solidFill>
          <a:srgbClr val="46859F"/>
        </a:solidFill>
        <a:ln>
          <a:solidFill>
            <a:srgbClr val="46859F"/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fr-FR"/>
        </a:p>
      </xdr:txBody>
    </xdr:sp>
    <xdr:clientData/>
  </xdr:twoCellAnchor>
  <xdr:twoCellAnchor editAs="oneCell">
    <xdr:from>
      <xdr:col>13</xdr:col>
      <xdr:colOff>264067</xdr:colOff>
      <xdr:row>2</xdr:row>
      <xdr:rowOff>189533</xdr:rowOff>
    </xdr:from>
    <xdr:to>
      <xdr:col>14</xdr:col>
      <xdr:colOff>672607</xdr:colOff>
      <xdr:row>7</xdr:row>
      <xdr:rowOff>71432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4355" b="25806" l="75167" r="94500">
                      <a14:foregroundMark x1="92000" y1="17419" x2="92000" y2="17419"/>
                      <a14:foregroundMark x1="86833" y1="11774" x2="86833" y2="11774"/>
                    </a14:backgroundRemoval>
                  </a14:imgEffect>
                  <a14:imgEffect>
                    <a14:brightnessContrast bright="100000"/>
                  </a14:imgEffect>
                </a14:imgLayer>
              </a14:imgProps>
            </a:ext>
          </a:extLst>
        </a:blip>
        <a:srcRect l="73188" t="4302" r="4934" b="74372"/>
        <a:stretch/>
      </xdr:blipFill>
      <xdr:spPr>
        <a:xfrm>
          <a:off x="10601867" y="570533"/>
          <a:ext cx="929240" cy="935999"/>
        </a:xfrm>
        <a:prstGeom prst="rect">
          <a:avLst/>
        </a:prstGeom>
        <a:effectLst/>
      </xdr:spPr>
    </xdr:pic>
    <xdr:clientData/>
  </xdr:twoCellAnchor>
  <xdr:twoCellAnchor editAs="oneCell">
    <xdr:from>
      <xdr:col>0</xdr:col>
      <xdr:colOff>431800</xdr:colOff>
      <xdr:row>4</xdr:row>
      <xdr:rowOff>12700</xdr:rowOff>
    </xdr:from>
    <xdr:to>
      <xdr:col>2</xdr:col>
      <xdr:colOff>241519</xdr:colOff>
      <xdr:row>6</xdr:row>
      <xdr:rowOff>277121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31800" y="774700"/>
          <a:ext cx="1460719" cy="645421"/>
        </a:xfrm>
        <a:prstGeom prst="rect">
          <a:avLst/>
        </a:prstGeom>
      </xdr:spPr>
    </xdr:pic>
    <xdr:clientData/>
  </xdr:twoCellAnchor>
  <xdr:twoCellAnchor editAs="oneCell">
    <xdr:from>
      <xdr:col>0</xdr:col>
      <xdr:colOff>815985</xdr:colOff>
      <xdr:row>6</xdr:row>
      <xdr:rowOff>270356</xdr:rowOff>
    </xdr:from>
    <xdr:to>
      <xdr:col>1</xdr:col>
      <xdr:colOff>682377</xdr:colOff>
      <xdr:row>8</xdr:row>
      <xdr:rowOff>175216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backgroundRemoval t="9524" b="89881" l="1000" r="99333">
                      <a14:foregroundMark x1="13333" y1="50595" x2="13333" y2="50595"/>
                      <a14:foregroundMark x1="36667" y1="52381" x2="36667" y2="52381"/>
                      <a14:foregroundMark x1="46000" y1="57143" x2="46000" y2="57143"/>
                      <a14:foregroundMark x1="58667" y1="55357" x2="58667" y2="55357"/>
                      <a14:foregroundMark x1="64667" y1="47024" x2="64667" y2="47024"/>
                      <a14:foregroundMark x1="71000" y1="50000" x2="71000" y2="50000"/>
                      <a14:foregroundMark x1="71333" y1="38095" x2="71333" y2="38095"/>
                      <a14:foregroundMark x1="81667" y1="53571" x2="81667" y2="53571"/>
                      <a14:foregroundMark x1="85333" y1="47619" x2="85333" y2="47619"/>
                      <a14:foregroundMark x1="95000" y1="42857" x2="95000" y2="42857"/>
                    </a14:backgroundRemoval>
                  </a14:imgEffect>
                  <a14:imgEffect>
                    <a14:brightnessContrast bright="1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5985" y="1413356"/>
          <a:ext cx="691892" cy="3874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Bureau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Bureau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Bureau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sychosteur.com/zimpostors" TargetMode="External"/><Relationship Id="rId2" Type="http://schemas.openxmlformats.org/officeDocument/2006/relationships/hyperlink" Target="https://www.editionsmardaga.com/products/le-syndrome-de-limposteur?srsltid=AfmBOoos-gt9ItX5uOKBfsIH9iw_VtHfmAAT_AFoNg44n3r6yTHfftw4" TargetMode="External"/><Relationship Id="rId1" Type="http://schemas.openxmlformats.org/officeDocument/2006/relationships/hyperlink" Target="https://www.psychosteur.com/documents" TargetMode="External"/><Relationship Id="rId4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35"/>
  <sheetViews>
    <sheetView workbookViewId="0">
      <pane xSplit="19" ySplit="34" topLeftCell="T35" activePane="bottomRight" state="frozenSplit"/>
      <selection pane="topRight" activeCell="D1" sqref="D1"/>
      <selection pane="bottomLeft" activeCell="A34" sqref="A34"/>
      <selection pane="bottomRight" activeCell="F7" sqref="F7"/>
    </sheetView>
  </sheetViews>
  <sheetFormatPr baseColWidth="10" defaultRowHeight="16" x14ac:dyDescent="0.2"/>
  <cols>
    <col min="1" max="3" width="10.83203125" style="1"/>
    <col min="4" max="18" width="10.83203125" style="2"/>
    <col min="19" max="19" width="8.6640625" style="2" customWidth="1"/>
    <col min="20" max="21" width="10.83203125" style="2"/>
  </cols>
  <sheetData>
    <row r="1" spans="1:6" s="2" customFormat="1" x14ac:dyDescent="0.2">
      <c r="A1" s="1"/>
      <c r="B1" s="1"/>
      <c r="C1" s="1"/>
    </row>
    <row r="2" spans="1:6" s="2" customFormat="1" x14ac:dyDescent="0.2">
      <c r="A2" s="1"/>
      <c r="B2" s="1"/>
      <c r="C2" s="1"/>
    </row>
    <row r="3" spans="1:6" s="25" customFormat="1" x14ac:dyDescent="0.2"/>
    <row r="4" spans="1:6" s="25" customFormat="1" x14ac:dyDescent="0.2"/>
    <row r="5" spans="1:6" s="2" customFormat="1" x14ac:dyDescent="0.2">
      <c r="A5" s="1"/>
      <c r="B5" s="1"/>
      <c r="C5" s="1"/>
    </row>
    <row r="6" spans="1:6" s="2" customFormat="1" x14ac:dyDescent="0.2">
      <c r="A6" s="1"/>
      <c r="B6" s="1"/>
      <c r="C6" s="1"/>
    </row>
    <row r="7" spans="1:6" s="2" customFormat="1" ht="24" x14ac:dyDescent="0.3">
      <c r="A7" s="1"/>
      <c r="B7" s="1"/>
      <c r="C7" s="1"/>
      <c r="F7" s="26" t="s">
        <v>171</v>
      </c>
    </row>
    <row r="8" spans="1:6" s="2" customFormat="1" x14ac:dyDescent="0.2">
      <c r="A8" s="1"/>
      <c r="B8" s="1"/>
      <c r="C8" s="1"/>
    </row>
    <row r="9" spans="1:6" s="2" customFormat="1" x14ac:dyDescent="0.2">
      <c r="A9" s="1"/>
      <c r="B9" s="1"/>
      <c r="C9" s="1"/>
    </row>
    <row r="10" spans="1:6" s="2" customFormat="1" x14ac:dyDescent="0.2">
      <c r="A10" s="1"/>
      <c r="B10" s="1"/>
      <c r="C10" s="1"/>
      <c r="F10" s="3" t="s">
        <v>73</v>
      </c>
    </row>
    <row r="11" spans="1:6" s="2" customFormat="1" x14ac:dyDescent="0.2">
      <c r="A11" s="1"/>
      <c r="B11" s="1"/>
      <c r="C11" s="1"/>
    </row>
    <row r="12" spans="1:6" s="2" customFormat="1" x14ac:dyDescent="0.2">
      <c r="A12" s="1"/>
      <c r="B12" s="1"/>
      <c r="C12" s="1"/>
      <c r="E12" s="4" t="s">
        <v>0</v>
      </c>
    </row>
    <row r="13" spans="1:6" s="2" customFormat="1" x14ac:dyDescent="0.2">
      <c r="A13" s="1"/>
      <c r="B13" s="1"/>
      <c r="C13" s="1"/>
      <c r="E13" s="5" t="s">
        <v>172</v>
      </c>
    </row>
    <row r="14" spans="1:6" s="2" customFormat="1" x14ac:dyDescent="0.2">
      <c r="A14" s="1"/>
      <c r="B14" s="1"/>
      <c r="C14" s="1"/>
      <c r="E14" s="5" t="s">
        <v>173</v>
      </c>
    </row>
    <row r="15" spans="1:6" s="2" customFormat="1" x14ac:dyDescent="0.2">
      <c r="A15" s="1"/>
      <c r="B15" s="1"/>
      <c r="C15" s="1"/>
    </row>
    <row r="16" spans="1:6" s="2" customFormat="1" x14ac:dyDescent="0.2">
      <c r="A16" s="1"/>
      <c r="B16" s="1"/>
      <c r="C16" s="1"/>
      <c r="E16" s="7" t="s">
        <v>1</v>
      </c>
    </row>
    <row r="17" spans="1:19" s="2" customFormat="1" x14ac:dyDescent="0.2">
      <c r="A17" s="1"/>
      <c r="B17" s="1"/>
      <c r="C17" s="1"/>
      <c r="E17" s="8" t="s">
        <v>174</v>
      </c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</row>
    <row r="18" spans="1:19" s="2" customFormat="1" x14ac:dyDescent="0.2">
      <c r="A18" s="1"/>
      <c r="B18" s="1"/>
      <c r="C18" s="1"/>
      <c r="E18" s="2" t="s">
        <v>175</v>
      </c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</row>
    <row r="19" spans="1:19" s="2" customFormat="1" x14ac:dyDescent="0.2">
      <c r="A19" s="1"/>
      <c r="B19" s="1"/>
      <c r="C19" s="1"/>
      <c r="E19" s="2" t="s">
        <v>176</v>
      </c>
    </row>
    <row r="20" spans="1:19" s="2" customFormat="1" x14ac:dyDescent="0.2">
      <c r="A20" s="1"/>
      <c r="B20" s="1"/>
      <c r="C20" s="1"/>
      <c r="E20" s="12" t="s">
        <v>177</v>
      </c>
    </row>
    <row r="21" spans="1:19" s="2" customFormat="1" x14ac:dyDescent="0.2">
      <c r="A21" s="1"/>
      <c r="B21" s="1"/>
      <c r="C21" s="1"/>
      <c r="E21" s="8" t="s">
        <v>178</v>
      </c>
    </row>
    <row r="22" spans="1:19" s="2" customFormat="1" x14ac:dyDescent="0.2">
      <c r="A22" s="1"/>
      <c r="B22" s="1"/>
      <c r="C22" s="1"/>
      <c r="E22" s="2" t="s">
        <v>179</v>
      </c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</row>
    <row r="23" spans="1:19" s="2" customFormat="1" x14ac:dyDescent="0.2">
      <c r="A23" s="1"/>
      <c r="B23" s="1"/>
      <c r="C23" s="1"/>
      <c r="E23" s="2" t="s">
        <v>180</v>
      </c>
    </row>
    <row r="24" spans="1:19" s="2" customFormat="1" x14ac:dyDescent="0.2">
      <c r="A24" s="1"/>
      <c r="B24" s="1"/>
      <c r="C24" s="1"/>
    </row>
    <row r="25" spans="1:19" s="2" customFormat="1" x14ac:dyDescent="0.2">
      <c r="A25" s="1"/>
      <c r="B25" s="1"/>
      <c r="C25" s="1"/>
      <c r="E25" s="2" t="s">
        <v>181</v>
      </c>
    </row>
    <row r="26" spans="1:19" s="2" customFormat="1" x14ac:dyDescent="0.2">
      <c r="A26" s="1"/>
      <c r="B26" s="1"/>
      <c r="C26" s="1"/>
      <c r="E26" s="2" t="s">
        <v>182</v>
      </c>
    </row>
    <row r="27" spans="1:19" s="2" customFormat="1" x14ac:dyDescent="0.2">
      <c r="A27" s="1"/>
      <c r="B27" s="1"/>
      <c r="C27" s="1"/>
      <c r="E27" s="2" t="s">
        <v>183</v>
      </c>
    </row>
    <row r="28" spans="1:19" s="2" customFormat="1" x14ac:dyDescent="0.2">
      <c r="A28" s="1"/>
      <c r="B28" s="1"/>
      <c r="C28" s="1"/>
      <c r="E28" s="2" t="s">
        <v>184</v>
      </c>
    </row>
    <row r="29" spans="1:19" s="2" customFormat="1" x14ac:dyDescent="0.2">
      <c r="A29" s="1"/>
      <c r="B29" s="1"/>
      <c r="C29" s="1"/>
      <c r="F29" s="2" t="s">
        <v>185</v>
      </c>
    </row>
    <row r="30" spans="1:19" s="2" customFormat="1" x14ac:dyDescent="0.2">
      <c r="A30" s="1"/>
      <c r="B30" s="1"/>
      <c r="C30" s="1"/>
      <c r="F30" s="2" t="s">
        <v>186</v>
      </c>
    </row>
    <row r="31" spans="1:19" s="2" customFormat="1" x14ac:dyDescent="0.2">
      <c r="A31" s="1"/>
      <c r="B31" s="1"/>
      <c r="C31" s="1"/>
      <c r="F31" s="2" t="s">
        <v>187</v>
      </c>
    </row>
    <row r="32" spans="1:19" s="2" customFormat="1" x14ac:dyDescent="0.2">
      <c r="A32" s="1"/>
      <c r="B32" s="1"/>
      <c r="C32" s="1"/>
    </row>
    <row r="33" spans="1:5" s="2" customFormat="1" x14ac:dyDescent="0.2">
      <c r="A33" s="1"/>
      <c r="B33" s="1"/>
      <c r="C33" s="1"/>
      <c r="E33" s="2" t="s">
        <v>188</v>
      </c>
    </row>
    <row r="34" spans="1:5" s="2" customFormat="1" x14ac:dyDescent="0.2">
      <c r="A34" s="1"/>
      <c r="B34" s="1"/>
      <c r="C34" s="1"/>
    </row>
    <row r="35" spans="1:5" s="2" customFormat="1" x14ac:dyDescent="0.2">
      <c r="A35" s="1"/>
      <c r="B35" s="1"/>
      <c r="C35" s="1"/>
    </row>
  </sheetData>
  <sheetProtection algorithmName="SHA-512" hashValue="4UghU6T9eU1n0k7ZdTXMENAYEqdjU4T279DpnpFi8KOPiETNzrFVRy5j2Fzkv2aAh2hwxr839+3f6j2PQpR5Sw==" saltValue="x4tsHK10S4lCa908z04LHw==" spinCount="100000" sheet="1" objects="1" scenarios="1" selectLockedCells="1"/>
  <pageMargins left="0.75" right="0.75" top="1" bottom="1" header="0.5" footer="0.5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1F7336-E0D7-7F42-A588-1CAE31F50D46}">
  <dimension ref="A1:GC489"/>
  <sheetViews>
    <sheetView workbookViewId="0">
      <pane xSplit="19" ySplit="33" topLeftCell="T34" activePane="bottomRight" state="frozenSplit"/>
      <selection pane="topRight" activeCell="D1" sqref="D1"/>
      <selection pane="bottomLeft" activeCell="A34" sqref="A34"/>
      <selection pane="bottomRight" activeCell="F7" sqref="F7"/>
    </sheetView>
  </sheetViews>
  <sheetFormatPr baseColWidth="10" defaultRowHeight="16" x14ac:dyDescent="0.2"/>
  <cols>
    <col min="1" max="3" width="10.83203125" style="1"/>
    <col min="4" max="18" width="10.83203125" style="2"/>
    <col min="19" max="19" width="8.6640625" style="2" customWidth="1"/>
    <col min="20" max="21" width="10.83203125" style="2"/>
  </cols>
  <sheetData>
    <row r="1" spans="1:6" s="2" customFormat="1" x14ac:dyDescent="0.2">
      <c r="A1" s="1"/>
      <c r="B1" s="1"/>
      <c r="C1" s="1"/>
    </row>
    <row r="2" spans="1:6" s="2" customFormat="1" x14ac:dyDescent="0.2">
      <c r="A2" s="1"/>
      <c r="B2" s="1"/>
      <c r="C2" s="1"/>
    </row>
    <row r="3" spans="1:6" s="25" customFormat="1" x14ac:dyDescent="0.2"/>
    <row r="4" spans="1:6" s="25" customFormat="1" x14ac:dyDescent="0.2"/>
    <row r="5" spans="1:6" s="2" customFormat="1" x14ac:dyDescent="0.2">
      <c r="A5" s="1"/>
      <c r="B5" s="1"/>
      <c r="C5" s="1"/>
    </row>
    <row r="6" spans="1:6" s="2" customFormat="1" x14ac:dyDescent="0.2">
      <c r="A6" s="1"/>
      <c r="B6" s="1"/>
      <c r="C6" s="1"/>
    </row>
    <row r="7" spans="1:6" s="2" customFormat="1" ht="24" x14ac:dyDescent="0.3">
      <c r="A7" s="1"/>
      <c r="B7" s="1"/>
      <c r="C7" s="1"/>
      <c r="F7" s="26" t="s">
        <v>415</v>
      </c>
    </row>
    <row r="8" spans="1:6" s="2" customFormat="1" x14ac:dyDescent="0.2">
      <c r="A8" s="1"/>
      <c r="B8" s="1"/>
      <c r="C8" s="1"/>
    </row>
    <row r="9" spans="1:6" s="2" customFormat="1" x14ac:dyDescent="0.2">
      <c r="A9" s="1"/>
      <c r="B9" s="1"/>
      <c r="C9" s="1"/>
    </row>
    <row r="10" spans="1:6" s="2" customFormat="1" x14ac:dyDescent="0.2">
      <c r="A10" s="1"/>
      <c r="B10" s="1"/>
      <c r="C10" s="1"/>
      <c r="F10" s="41" t="s">
        <v>414</v>
      </c>
    </row>
    <row r="11" spans="1:6" s="2" customFormat="1" x14ac:dyDescent="0.2">
      <c r="A11" s="1"/>
      <c r="B11" s="1"/>
      <c r="C11" s="1"/>
    </row>
    <row r="12" spans="1:6" s="2" customFormat="1" x14ac:dyDescent="0.2">
      <c r="A12" s="1"/>
      <c r="B12" s="1"/>
      <c r="C12" s="1"/>
      <c r="E12" s="4" t="s">
        <v>0</v>
      </c>
    </row>
    <row r="13" spans="1:6" s="2" customFormat="1" x14ac:dyDescent="0.2">
      <c r="A13" s="1"/>
      <c r="B13" s="1"/>
      <c r="C13" s="1"/>
      <c r="E13" s="5" t="s">
        <v>464</v>
      </c>
    </row>
    <row r="14" spans="1:6" s="2" customFormat="1" x14ac:dyDescent="0.2">
      <c r="A14" s="1"/>
      <c r="B14" s="1"/>
      <c r="C14" s="1"/>
      <c r="E14" s="5" t="s">
        <v>416</v>
      </c>
    </row>
    <row r="15" spans="1:6" s="2" customFormat="1" x14ac:dyDescent="0.2">
      <c r="A15" s="1"/>
      <c r="B15" s="1"/>
      <c r="C15" s="1"/>
    </row>
    <row r="16" spans="1:6" s="2" customFormat="1" x14ac:dyDescent="0.2">
      <c r="A16" s="1"/>
      <c r="B16" s="1"/>
      <c r="C16" s="1"/>
      <c r="E16" s="7" t="s">
        <v>1</v>
      </c>
    </row>
    <row r="17" spans="1:19" s="2" customFormat="1" x14ac:dyDescent="0.2">
      <c r="A17" s="1"/>
      <c r="B17" s="1"/>
      <c r="C17" s="1"/>
      <c r="E17" s="48" t="s">
        <v>465</v>
      </c>
      <c r="F17" s="47"/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47"/>
    </row>
    <row r="18" spans="1:19" s="2" customFormat="1" x14ac:dyDescent="0.2">
      <c r="A18" s="1"/>
      <c r="B18" s="1"/>
      <c r="C18" s="1"/>
      <c r="E18" s="5" t="s">
        <v>417</v>
      </c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</row>
    <row r="19" spans="1:19" s="2" customFormat="1" x14ac:dyDescent="0.2">
      <c r="A19" s="1"/>
      <c r="B19" s="1"/>
      <c r="C19" s="1"/>
      <c r="E19" s="42" t="s">
        <v>444</v>
      </c>
      <c r="F19" s="42"/>
      <c r="G19" s="42"/>
      <c r="H19" s="42"/>
      <c r="I19" s="42"/>
      <c r="J19" s="42"/>
      <c r="K19" s="42"/>
      <c r="L19" s="42"/>
      <c r="M19" s="42"/>
      <c r="N19" s="8"/>
      <c r="O19" s="8"/>
      <c r="P19" s="8"/>
      <c r="Q19" s="8"/>
      <c r="R19" s="8"/>
    </row>
    <row r="20" spans="1:19" s="2" customFormat="1" x14ac:dyDescent="0.2">
      <c r="A20" s="1"/>
      <c r="B20" s="1"/>
      <c r="C20" s="1"/>
    </row>
    <row r="21" spans="1:19" s="2" customFormat="1" x14ac:dyDescent="0.2">
      <c r="A21" s="1"/>
      <c r="B21" s="1"/>
      <c r="C21" s="1"/>
      <c r="E21" s="7" t="s">
        <v>2</v>
      </c>
    </row>
    <row r="22" spans="1:19" s="2" customFormat="1" x14ac:dyDescent="0.2">
      <c r="A22" s="1"/>
      <c r="B22" s="1"/>
      <c r="C22" s="1"/>
      <c r="E22" s="47" t="s">
        <v>418</v>
      </c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</row>
    <row r="23" spans="1:19" s="2" customFormat="1" x14ac:dyDescent="0.2">
      <c r="A23" s="1"/>
      <c r="B23" s="1"/>
      <c r="C23" s="1"/>
      <c r="E23" s="49" t="s">
        <v>419</v>
      </c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</row>
    <row r="24" spans="1:19" s="2" customFormat="1" x14ac:dyDescent="0.2">
      <c r="A24" s="1"/>
      <c r="B24" s="1"/>
      <c r="C24" s="1"/>
      <c r="E24" s="2" t="s">
        <v>420</v>
      </c>
    </row>
    <row r="25" spans="1:19" s="2" customFormat="1" x14ac:dyDescent="0.2">
      <c r="A25" s="1"/>
      <c r="B25" s="1"/>
      <c r="C25" s="1"/>
      <c r="E25" s="2" t="s">
        <v>421</v>
      </c>
    </row>
    <row r="26" spans="1:19" s="2" customFormat="1" x14ac:dyDescent="0.2">
      <c r="A26" s="1"/>
      <c r="B26" s="1"/>
      <c r="C26" s="1"/>
      <c r="E26" s="12" t="s">
        <v>422</v>
      </c>
    </row>
    <row r="27" spans="1:19" s="2" customFormat="1" x14ac:dyDescent="0.2">
      <c r="A27" s="1"/>
      <c r="B27" s="1"/>
      <c r="C27" s="1"/>
    </row>
    <row r="28" spans="1:19" s="2" customFormat="1" x14ac:dyDescent="0.2">
      <c r="A28" s="1"/>
      <c r="B28" s="1"/>
      <c r="C28" s="1"/>
      <c r="E28" s="3" t="s">
        <v>3</v>
      </c>
    </row>
    <row r="29" spans="1:19" s="2" customFormat="1" x14ac:dyDescent="0.2">
      <c r="A29" s="1"/>
      <c r="B29" s="1"/>
      <c r="C29" s="1"/>
      <c r="E29" s="2" t="s">
        <v>423</v>
      </c>
    </row>
    <row r="30" spans="1:19" s="2" customFormat="1" x14ac:dyDescent="0.2">
      <c r="A30" s="1"/>
      <c r="B30" s="1"/>
      <c r="C30" s="1"/>
    </row>
    <row r="31" spans="1:19" s="2" customFormat="1" x14ac:dyDescent="0.2">
      <c r="A31" s="1"/>
      <c r="B31" s="1"/>
      <c r="C31" s="1"/>
    </row>
    <row r="32" spans="1:19" s="2" customFormat="1" x14ac:dyDescent="0.2">
      <c r="A32" s="1"/>
      <c r="B32" s="1"/>
      <c r="C32" s="1"/>
    </row>
    <row r="33" spans="1:185" s="2" customFormat="1" x14ac:dyDescent="0.2">
      <c r="A33" s="1"/>
      <c r="B33" s="1"/>
      <c r="C33" s="1"/>
    </row>
    <row r="34" spans="1:185" s="2" customFormat="1" x14ac:dyDescent="0.2">
      <c r="A34" s="1"/>
      <c r="B34" s="1"/>
      <c r="C34" s="1"/>
    </row>
    <row r="35" spans="1:185" x14ac:dyDescent="0.2"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</row>
    <row r="36" spans="1:185" x14ac:dyDescent="0.2"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</row>
    <row r="37" spans="1:185" x14ac:dyDescent="0.2"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</row>
    <row r="38" spans="1:185" x14ac:dyDescent="0.2"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</row>
    <row r="39" spans="1:185" x14ac:dyDescent="0.2"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</row>
    <row r="40" spans="1:185" x14ac:dyDescent="0.2"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</row>
    <row r="41" spans="1:185" x14ac:dyDescent="0.2"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</row>
    <row r="42" spans="1:185" x14ac:dyDescent="0.2"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</row>
    <row r="43" spans="1:185" x14ac:dyDescent="0.2"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</row>
    <row r="44" spans="1:185" x14ac:dyDescent="0.2"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</row>
    <row r="45" spans="1:185" x14ac:dyDescent="0.2"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</row>
    <row r="46" spans="1:185" x14ac:dyDescent="0.2"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</row>
    <row r="47" spans="1:185" x14ac:dyDescent="0.2"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</row>
    <row r="48" spans="1:185" x14ac:dyDescent="0.2"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</row>
    <row r="49" spans="22:185" x14ac:dyDescent="0.2"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</row>
    <row r="50" spans="22:185" x14ac:dyDescent="0.2"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</row>
    <row r="51" spans="22:185" x14ac:dyDescent="0.2"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</row>
    <row r="52" spans="22:185" x14ac:dyDescent="0.2"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</row>
    <row r="53" spans="22:185" x14ac:dyDescent="0.2"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</row>
    <row r="54" spans="22:185" x14ac:dyDescent="0.2"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</row>
    <row r="55" spans="22:185" x14ac:dyDescent="0.2"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</row>
    <row r="56" spans="22:185" x14ac:dyDescent="0.2"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</row>
    <row r="57" spans="22:185" x14ac:dyDescent="0.2"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</row>
    <row r="58" spans="22:185" x14ac:dyDescent="0.2"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</row>
    <row r="59" spans="22:185" x14ac:dyDescent="0.2"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</row>
    <row r="60" spans="22:185" x14ac:dyDescent="0.2"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</row>
    <row r="61" spans="22:185" x14ac:dyDescent="0.2"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</row>
    <row r="62" spans="22:185" x14ac:dyDescent="0.2"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</row>
    <row r="63" spans="22:185" x14ac:dyDescent="0.2"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</row>
    <row r="64" spans="22:185" x14ac:dyDescent="0.2"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</row>
    <row r="65" spans="22:185" x14ac:dyDescent="0.2"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</row>
    <row r="66" spans="22:185" x14ac:dyDescent="0.2"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</row>
    <row r="67" spans="22:185" x14ac:dyDescent="0.2"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</row>
    <row r="68" spans="22:185" x14ac:dyDescent="0.2"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</row>
    <row r="69" spans="22:185" x14ac:dyDescent="0.2"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</row>
    <row r="70" spans="22:185" x14ac:dyDescent="0.2"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</row>
    <row r="71" spans="22:185" x14ac:dyDescent="0.2"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</row>
    <row r="72" spans="22:185" x14ac:dyDescent="0.2"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</row>
    <row r="73" spans="22:185" x14ac:dyDescent="0.2"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</row>
    <row r="74" spans="22:185" x14ac:dyDescent="0.2"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</row>
    <row r="75" spans="22:185" x14ac:dyDescent="0.2"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</row>
    <row r="76" spans="22:185" x14ac:dyDescent="0.2"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</row>
    <row r="77" spans="22:185" x14ac:dyDescent="0.2"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</row>
    <row r="78" spans="22:185" x14ac:dyDescent="0.2"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</row>
    <row r="79" spans="22:185" x14ac:dyDescent="0.2"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</row>
    <row r="80" spans="22:185" x14ac:dyDescent="0.2"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</row>
    <row r="81" spans="22:185" x14ac:dyDescent="0.2"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</row>
    <row r="82" spans="22:185" x14ac:dyDescent="0.2"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</row>
    <row r="83" spans="22:185" x14ac:dyDescent="0.2"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</row>
    <row r="84" spans="22:185" x14ac:dyDescent="0.2"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</row>
    <row r="85" spans="22:185" x14ac:dyDescent="0.2"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</row>
    <row r="86" spans="22:185" x14ac:dyDescent="0.2"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</row>
    <row r="87" spans="22:185" x14ac:dyDescent="0.2"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</row>
    <row r="88" spans="22:185" x14ac:dyDescent="0.2"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</row>
    <row r="89" spans="22:185" x14ac:dyDescent="0.2"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</row>
    <row r="90" spans="22:185" x14ac:dyDescent="0.2"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</row>
    <row r="91" spans="22:185" x14ac:dyDescent="0.2"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</row>
    <row r="92" spans="22:185" x14ac:dyDescent="0.2"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</row>
    <row r="93" spans="22:185" x14ac:dyDescent="0.2"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</row>
    <row r="94" spans="22:185" x14ac:dyDescent="0.2"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</row>
    <row r="95" spans="22:185" x14ac:dyDescent="0.2"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</row>
    <row r="96" spans="22:185" x14ac:dyDescent="0.2"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</row>
    <row r="97" spans="22:185" x14ac:dyDescent="0.2"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</row>
    <row r="98" spans="22:185" x14ac:dyDescent="0.2"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</row>
    <row r="99" spans="22:185" x14ac:dyDescent="0.2"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</row>
    <row r="100" spans="22:185" x14ac:dyDescent="0.2"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</row>
    <row r="101" spans="22:185" x14ac:dyDescent="0.2"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</row>
    <row r="102" spans="22:185" x14ac:dyDescent="0.2"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</row>
    <row r="103" spans="22:185" x14ac:dyDescent="0.2"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</row>
    <row r="104" spans="22:185" x14ac:dyDescent="0.2"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</row>
    <row r="105" spans="22:185" x14ac:dyDescent="0.2"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</row>
    <row r="106" spans="22:185" x14ac:dyDescent="0.2"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</row>
    <row r="107" spans="22:185" x14ac:dyDescent="0.2"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</row>
    <row r="108" spans="22:185" x14ac:dyDescent="0.2"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</row>
    <row r="109" spans="22:185" x14ac:dyDescent="0.2"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</row>
    <row r="110" spans="22:185" x14ac:dyDescent="0.2"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</row>
    <row r="111" spans="22:185" x14ac:dyDescent="0.2"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</row>
    <row r="112" spans="22:185" x14ac:dyDescent="0.2"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</row>
    <row r="113" spans="22:185" x14ac:dyDescent="0.2"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</row>
    <row r="114" spans="22:185" x14ac:dyDescent="0.2"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</row>
    <row r="115" spans="22:185" x14ac:dyDescent="0.2"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</row>
    <row r="116" spans="22:185" x14ac:dyDescent="0.2"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</row>
    <row r="117" spans="22:185" x14ac:dyDescent="0.2"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</row>
    <row r="118" spans="22:185" x14ac:dyDescent="0.2"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</row>
    <row r="119" spans="22:185" x14ac:dyDescent="0.2"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</row>
    <row r="120" spans="22:185" x14ac:dyDescent="0.2"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</row>
    <row r="121" spans="22:185" x14ac:dyDescent="0.2"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</row>
    <row r="122" spans="22:185" x14ac:dyDescent="0.2"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</row>
    <row r="123" spans="22:185" x14ac:dyDescent="0.2"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</row>
    <row r="124" spans="22:185" x14ac:dyDescent="0.2"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</row>
    <row r="125" spans="22:185" x14ac:dyDescent="0.2"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</row>
    <row r="126" spans="22:185" x14ac:dyDescent="0.2"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</row>
    <row r="127" spans="22:185" x14ac:dyDescent="0.2"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</row>
    <row r="128" spans="22:185" x14ac:dyDescent="0.2"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</row>
    <row r="129" spans="22:185" x14ac:dyDescent="0.2"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</row>
    <row r="130" spans="22:185" x14ac:dyDescent="0.2"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</row>
    <row r="131" spans="22:185" x14ac:dyDescent="0.2"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</row>
    <row r="132" spans="22:185" x14ac:dyDescent="0.2"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</row>
    <row r="133" spans="22:185" x14ac:dyDescent="0.2"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</row>
    <row r="134" spans="22:185" x14ac:dyDescent="0.2"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</row>
    <row r="135" spans="22:185" x14ac:dyDescent="0.2"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</row>
    <row r="136" spans="22:185" x14ac:dyDescent="0.2"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</row>
    <row r="137" spans="22:185" x14ac:dyDescent="0.2"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</row>
    <row r="138" spans="22:185" x14ac:dyDescent="0.2"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</row>
    <row r="139" spans="22:185" x14ac:dyDescent="0.2"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</row>
    <row r="140" spans="22:185" x14ac:dyDescent="0.2"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</row>
    <row r="141" spans="22:185" x14ac:dyDescent="0.2"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</row>
    <row r="142" spans="22:185" x14ac:dyDescent="0.2"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</row>
    <row r="143" spans="22:185" x14ac:dyDescent="0.2"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</row>
    <row r="144" spans="22:185" x14ac:dyDescent="0.2"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</row>
    <row r="145" spans="22:185" x14ac:dyDescent="0.2"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</row>
    <row r="146" spans="22:185" x14ac:dyDescent="0.2"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</row>
    <row r="147" spans="22:185" x14ac:dyDescent="0.2"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</row>
    <row r="148" spans="22:185" x14ac:dyDescent="0.2"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</row>
    <row r="149" spans="22:185" x14ac:dyDescent="0.2"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</row>
    <row r="150" spans="22:185" x14ac:dyDescent="0.2"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</row>
    <row r="151" spans="22:185" x14ac:dyDescent="0.2"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</row>
    <row r="152" spans="22:185" x14ac:dyDescent="0.2"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</row>
    <row r="153" spans="22:185" x14ac:dyDescent="0.2"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</row>
    <row r="154" spans="22:185" x14ac:dyDescent="0.2"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</row>
    <row r="155" spans="22:185" x14ac:dyDescent="0.2"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</row>
    <row r="156" spans="22:185" x14ac:dyDescent="0.2"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</row>
    <row r="157" spans="22:185" x14ac:dyDescent="0.2"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</row>
    <row r="158" spans="22:185" x14ac:dyDescent="0.2"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</row>
    <row r="159" spans="22:185" x14ac:dyDescent="0.2"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</row>
    <row r="160" spans="22:185" x14ac:dyDescent="0.2"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</row>
    <row r="161" spans="22:185" x14ac:dyDescent="0.2"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</row>
    <row r="162" spans="22:185" x14ac:dyDescent="0.2"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</row>
    <row r="163" spans="22:185" x14ac:dyDescent="0.2"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</row>
    <row r="164" spans="22:185" x14ac:dyDescent="0.2"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</row>
    <row r="165" spans="22:185" x14ac:dyDescent="0.2"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</row>
    <row r="166" spans="22:185" x14ac:dyDescent="0.2"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</row>
    <row r="167" spans="22:185" x14ac:dyDescent="0.2"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</row>
    <row r="168" spans="22:185" x14ac:dyDescent="0.2"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</row>
    <row r="169" spans="22:185" x14ac:dyDescent="0.2"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</row>
    <row r="170" spans="22:185" x14ac:dyDescent="0.2"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</row>
    <row r="171" spans="22:185" x14ac:dyDescent="0.2"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</row>
    <row r="172" spans="22:185" x14ac:dyDescent="0.2"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</row>
    <row r="173" spans="22:185" x14ac:dyDescent="0.2"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</row>
    <row r="174" spans="22:185" x14ac:dyDescent="0.2"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</row>
    <row r="175" spans="22:185" x14ac:dyDescent="0.2"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</row>
    <row r="176" spans="22:185" x14ac:dyDescent="0.2"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</row>
    <row r="177" spans="22:185" x14ac:dyDescent="0.2"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</row>
    <row r="178" spans="22:185" x14ac:dyDescent="0.2"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</row>
    <row r="179" spans="22:185" x14ac:dyDescent="0.2"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</row>
    <row r="180" spans="22:185" x14ac:dyDescent="0.2"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</row>
    <row r="181" spans="22:185" x14ac:dyDescent="0.2"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</row>
    <row r="182" spans="22:185" x14ac:dyDescent="0.2"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</row>
    <row r="183" spans="22:185" x14ac:dyDescent="0.2"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</row>
    <row r="184" spans="22:185" x14ac:dyDescent="0.2"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</row>
    <row r="185" spans="22:185" x14ac:dyDescent="0.2"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</row>
    <row r="186" spans="22:185" x14ac:dyDescent="0.2"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</row>
    <row r="187" spans="22:185" x14ac:dyDescent="0.2"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</row>
    <row r="188" spans="22:185" x14ac:dyDescent="0.2"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</row>
    <row r="189" spans="22:185" x14ac:dyDescent="0.2"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</row>
    <row r="190" spans="22:185" x14ac:dyDescent="0.2"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</row>
    <row r="191" spans="22:185" x14ac:dyDescent="0.2"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</row>
    <row r="192" spans="22:185" x14ac:dyDescent="0.2"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</row>
    <row r="193" spans="22:185" x14ac:dyDescent="0.2"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</row>
    <row r="194" spans="22:185" x14ac:dyDescent="0.2"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</row>
    <row r="195" spans="22:185" x14ac:dyDescent="0.2"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</row>
    <row r="196" spans="22:185" x14ac:dyDescent="0.2"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</row>
    <row r="197" spans="22:185" x14ac:dyDescent="0.2"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</row>
    <row r="198" spans="22:185" x14ac:dyDescent="0.2"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</row>
    <row r="199" spans="22:185" x14ac:dyDescent="0.2"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</row>
    <row r="200" spans="22:185" x14ac:dyDescent="0.2"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</row>
    <row r="201" spans="22:185" x14ac:dyDescent="0.2"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</row>
    <row r="202" spans="22:185" x14ac:dyDescent="0.2"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</row>
    <row r="203" spans="22:185" x14ac:dyDescent="0.2"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</row>
    <row r="204" spans="22:185" x14ac:dyDescent="0.2"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</row>
    <row r="205" spans="22:185" x14ac:dyDescent="0.2"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</row>
    <row r="206" spans="22:185" x14ac:dyDescent="0.2"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</row>
    <row r="207" spans="22:185" x14ac:dyDescent="0.2"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</row>
    <row r="208" spans="22:185" x14ac:dyDescent="0.2"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</row>
    <row r="209" spans="22:185" x14ac:dyDescent="0.2"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</row>
    <row r="210" spans="22:185" x14ac:dyDescent="0.2"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</row>
    <row r="211" spans="22:185" x14ac:dyDescent="0.2"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</row>
    <row r="212" spans="22:185" x14ac:dyDescent="0.2"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</row>
    <row r="213" spans="22:185" x14ac:dyDescent="0.2"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</row>
    <row r="214" spans="22:185" x14ac:dyDescent="0.2"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</row>
    <row r="215" spans="22:185" x14ac:dyDescent="0.2"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</row>
    <row r="216" spans="22:185" x14ac:dyDescent="0.2"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</row>
    <row r="217" spans="22:185" x14ac:dyDescent="0.2"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</row>
    <row r="218" spans="22:185" x14ac:dyDescent="0.2"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</row>
    <row r="219" spans="22:185" x14ac:dyDescent="0.2"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</row>
    <row r="220" spans="22:185" x14ac:dyDescent="0.2"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</row>
    <row r="221" spans="22:185" x14ac:dyDescent="0.2"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</row>
    <row r="222" spans="22:185" x14ac:dyDescent="0.2"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</row>
    <row r="223" spans="22:185" x14ac:dyDescent="0.2"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</row>
    <row r="224" spans="22:185" x14ac:dyDescent="0.2"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</row>
    <row r="225" spans="22:185" x14ac:dyDescent="0.2"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</row>
    <row r="226" spans="22:185" x14ac:dyDescent="0.2"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</row>
    <row r="227" spans="22:185" x14ac:dyDescent="0.2"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</row>
    <row r="228" spans="22:185" x14ac:dyDescent="0.2"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</row>
    <row r="229" spans="22:185" x14ac:dyDescent="0.2"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</row>
    <row r="230" spans="22:185" x14ac:dyDescent="0.2"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</row>
    <row r="231" spans="22:185" x14ac:dyDescent="0.2"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</row>
    <row r="232" spans="22:185" x14ac:dyDescent="0.2"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</row>
    <row r="233" spans="22:185" x14ac:dyDescent="0.2"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</row>
    <row r="234" spans="22:185" x14ac:dyDescent="0.2"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</row>
    <row r="235" spans="22:185" x14ac:dyDescent="0.2"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</row>
    <row r="236" spans="22:185" x14ac:dyDescent="0.2"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</row>
    <row r="237" spans="22:185" x14ac:dyDescent="0.2"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</row>
    <row r="238" spans="22:185" x14ac:dyDescent="0.2"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</row>
    <row r="239" spans="22:185" x14ac:dyDescent="0.2"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</row>
    <row r="240" spans="22:185" x14ac:dyDescent="0.2"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</row>
    <row r="241" spans="22:185" x14ac:dyDescent="0.2"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</row>
    <row r="242" spans="22:185" x14ac:dyDescent="0.2"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</row>
    <row r="243" spans="22:185" x14ac:dyDescent="0.2"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</row>
    <row r="244" spans="22:185" x14ac:dyDescent="0.2"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</row>
    <row r="245" spans="22:185" x14ac:dyDescent="0.2"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</row>
    <row r="246" spans="22:185" x14ac:dyDescent="0.2"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</row>
    <row r="247" spans="22:185" x14ac:dyDescent="0.2"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</row>
    <row r="248" spans="22:185" x14ac:dyDescent="0.2"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</row>
    <row r="249" spans="22:185" x14ac:dyDescent="0.2"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</row>
    <row r="250" spans="22:185" x14ac:dyDescent="0.2"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</row>
    <row r="251" spans="22:185" x14ac:dyDescent="0.2"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</row>
    <row r="252" spans="22:185" x14ac:dyDescent="0.2"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</row>
    <row r="253" spans="22:185" x14ac:dyDescent="0.2"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</row>
    <row r="254" spans="22:185" x14ac:dyDescent="0.2"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</row>
    <row r="255" spans="22:185" x14ac:dyDescent="0.2"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</row>
    <row r="256" spans="22:185" x14ac:dyDescent="0.2"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  <c r="FW256" s="2"/>
      <c r="FX256" s="2"/>
      <c r="FY256" s="2"/>
      <c r="FZ256" s="2"/>
      <c r="GA256" s="2"/>
      <c r="GB256" s="2"/>
      <c r="GC256" s="2"/>
    </row>
    <row r="257" spans="22:185" x14ac:dyDescent="0.2"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</row>
    <row r="258" spans="22:185" x14ac:dyDescent="0.2"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</row>
    <row r="259" spans="22:185" x14ac:dyDescent="0.2"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</row>
    <row r="260" spans="22:185" x14ac:dyDescent="0.2"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</row>
    <row r="261" spans="22:185" x14ac:dyDescent="0.2"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</row>
    <row r="262" spans="22:185" x14ac:dyDescent="0.2"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</row>
    <row r="263" spans="22:185" x14ac:dyDescent="0.2"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</row>
    <row r="264" spans="22:185" x14ac:dyDescent="0.2"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</row>
    <row r="265" spans="22:185" x14ac:dyDescent="0.2"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</row>
    <row r="266" spans="22:185" x14ac:dyDescent="0.2"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  <c r="FW266" s="2"/>
      <c r="FX266" s="2"/>
      <c r="FY266" s="2"/>
      <c r="FZ266" s="2"/>
      <c r="GA266" s="2"/>
      <c r="GB266" s="2"/>
      <c r="GC266" s="2"/>
    </row>
    <row r="267" spans="22:185" x14ac:dyDescent="0.2"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  <c r="FW267" s="2"/>
      <c r="FX267" s="2"/>
      <c r="FY267" s="2"/>
      <c r="FZ267" s="2"/>
      <c r="GA267" s="2"/>
      <c r="GB267" s="2"/>
      <c r="GC267" s="2"/>
    </row>
    <row r="268" spans="22:185" x14ac:dyDescent="0.2"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  <c r="FW268" s="2"/>
      <c r="FX268" s="2"/>
      <c r="FY268" s="2"/>
      <c r="FZ268" s="2"/>
      <c r="GA268" s="2"/>
      <c r="GB268" s="2"/>
      <c r="GC268" s="2"/>
    </row>
    <row r="269" spans="22:185" x14ac:dyDescent="0.2"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  <c r="FW269" s="2"/>
      <c r="FX269" s="2"/>
      <c r="FY269" s="2"/>
      <c r="FZ269" s="2"/>
      <c r="GA269" s="2"/>
      <c r="GB269" s="2"/>
      <c r="GC269" s="2"/>
    </row>
    <row r="270" spans="22:185" x14ac:dyDescent="0.2"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  <c r="FT270" s="2"/>
      <c r="FU270" s="2"/>
      <c r="FV270" s="2"/>
      <c r="FW270" s="2"/>
      <c r="FX270" s="2"/>
      <c r="FY270" s="2"/>
      <c r="FZ270" s="2"/>
      <c r="GA270" s="2"/>
      <c r="GB270" s="2"/>
      <c r="GC270" s="2"/>
    </row>
    <row r="271" spans="22:185" x14ac:dyDescent="0.2"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  <c r="FT271" s="2"/>
      <c r="FU271" s="2"/>
      <c r="FV271" s="2"/>
      <c r="FW271" s="2"/>
      <c r="FX271" s="2"/>
      <c r="FY271" s="2"/>
      <c r="FZ271" s="2"/>
      <c r="GA271" s="2"/>
      <c r="GB271" s="2"/>
      <c r="GC271" s="2"/>
    </row>
    <row r="272" spans="22:185" x14ac:dyDescent="0.2"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</row>
    <row r="273" spans="22:185" x14ac:dyDescent="0.2"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</row>
    <row r="274" spans="22:185" x14ac:dyDescent="0.2"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  <c r="FW274" s="2"/>
      <c r="FX274" s="2"/>
      <c r="FY274" s="2"/>
      <c r="FZ274" s="2"/>
      <c r="GA274" s="2"/>
      <c r="GB274" s="2"/>
      <c r="GC274" s="2"/>
    </row>
    <row r="275" spans="22:185" x14ac:dyDescent="0.2"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  <c r="FW275" s="2"/>
      <c r="FX275" s="2"/>
      <c r="FY275" s="2"/>
      <c r="FZ275" s="2"/>
      <c r="GA275" s="2"/>
      <c r="GB275" s="2"/>
      <c r="GC275" s="2"/>
    </row>
    <row r="276" spans="22:185" x14ac:dyDescent="0.2"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  <c r="FZ276" s="2"/>
      <c r="GA276" s="2"/>
      <c r="GB276" s="2"/>
      <c r="GC276" s="2"/>
    </row>
    <row r="277" spans="22:185" x14ac:dyDescent="0.2"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2"/>
      <c r="FZ277" s="2"/>
      <c r="GA277" s="2"/>
      <c r="GB277" s="2"/>
      <c r="GC277" s="2"/>
    </row>
    <row r="278" spans="22:185" x14ac:dyDescent="0.2"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  <c r="FY278" s="2"/>
      <c r="FZ278" s="2"/>
      <c r="GA278" s="2"/>
      <c r="GB278" s="2"/>
      <c r="GC278" s="2"/>
    </row>
    <row r="279" spans="22:185" x14ac:dyDescent="0.2"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</row>
    <row r="280" spans="22:185" x14ac:dyDescent="0.2"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  <c r="FT280" s="2"/>
      <c r="FU280" s="2"/>
      <c r="FV280" s="2"/>
      <c r="FW280" s="2"/>
      <c r="FX280" s="2"/>
      <c r="FY280" s="2"/>
      <c r="FZ280" s="2"/>
      <c r="GA280" s="2"/>
      <c r="GB280" s="2"/>
      <c r="GC280" s="2"/>
    </row>
    <row r="281" spans="22:185" x14ac:dyDescent="0.2"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2"/>
      <c r="FN281" s="2"/>
      <c r="FO281" s="2"/>
      <c r="FP281" s="2"/>
      <c r="FQ281" s="2"/>
      <c r="FR281" s="2"/>
      <c r="FS281" s="2"/>
      <c r="FT281" s="2"/>
      <c r="FU281" s="2"/>
      <c r="FV281" s="2"/>
      <c r="FW281" s="2"/>
      <c r="FX281" s="2"/>
      <c r="FY281" s="2"/>
      <c r="FZ281" s="2"/>
      <c r="GA281" s="2"/>
      <c r="GB281" s="2"/>
      <c r="GC281" s="2"/>
    </row>
    <row r="282" spans="22:185" x14ac:dyDescent="0.2"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  <c r="FW282" s="2"/>
      <c r="FX282" s="2"/>
      <c r="FY282" s="2"/>
      <c r="FZ282" s="2"/>
      <c r="GA282" s="2"/>
      <c r="GB282" s="2"/>
      <c r="GC282" s="2"/>
    </row>
    <row r="283" spans="22:185" x14ac:dyDescent="0.2"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  <c r="FW283" s="2"/>
      <c r="FX283" s="2"/>
      <c r="FY283" s="2"/>
      <c r="FZ283" s="2"/>
      <c r="GA283" s="2"/>
      <c r="GB283" s="2"/>
      <c r="GC283" s="2"/>
    </row>
    <row r="284" spans="22:185" x14ac:dyDescent="0.2"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  <c r="FW284" s="2"/>
      <c r="FX284" s="2"/>
      <c r="FY284" s="2"/>
      <c r="FZ284" s="2"/>
      <c r="GA284" s="2"/>
      <c r="GB284" s="2"/>
      <c r="GC284" s="2"/>
    </row>
    <row r="285" spans="22:185" x14ac:dyDescent="0.2"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  <c r="FW285" s="2"/>
      <c r="FX285" s="2"/>
      <c r="FY285" s="2"/>
      <c r="FZ285" s="2"/>
      <c r="GA285" s="2"/>
      <c r="GB285" s="2"/>
      <c r="GC285" s="2"/>
    </row>
    <row r="286" spans="22:185" x14ac:dyDescent="0.2"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"/>
      <c r="FZ286" s="2"/>
      <c r="GA286" s="2"/>
      <c r="GB286" s="2"/>
      <c r="GC286" s="2"/>
    </row>
    <row r="287" spans="22:185" x14ac:dyDescent="0.2"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"/>
      <c r="FZ287" s="2"/>
      <c r="GA287" s="2"/>
      <c r="GB287" s="2"/>
      <c r="GC287" s="2"/>
    </row>
    <row r="288" spans="22:185" x14ac:dyDescent="0.2"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2"/>
      <c r="FP288" s="2"/>
      <c r="FQ288" s="2"/>
      <c r="FR288" s="2"/>
      <c r="FS288" s="2"/>
      <c r="FT288" s="2"/>
      <c r="FU288" s="2"/>
      <c r="FV288" s="2"/>
      <c r="FW288" s="2"/>
      <c r="FX288" s="2"/>
      <c r="FY288" s="2"/>
      <c r="FZ288" s="2"/>
      <c r="GA288" s="2"/>
      <c r="GB288" s="2"/>
      <c r="GC288" s="2"/>
    </row>
    <row r="289" spans="22:185" x14ac:dyDescent="0.2"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2"/>
      <c r="FO289" s="2"/>
      <c r="FP289" s="2"/>
      <c r="FQ289" s="2"/>
      <c r="FR289" s="2"/>
      <c r="FS289" s="2"/>
      <c r="FT289" s="2"/>
      <c r="FU289" s="2"/>
      <c r="FV289" s="2"/>
      <c r="FW289" s="2"/>
      <c r="FX289" s="2"/>
      <c r="FY289" s="2"/>
      <c r="FZ289" s="2"/>
      <c r="GA289" s="2"/>
      <c r="GB289" s="2"/>
      <c r="GC289" s="2"/>
    </row>
    <row r="290" spans="22:185" x14ac:dyDescent="0.2"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  <c r="FW290" s="2"/>
      <c r="FX290" s="2"/>
      <c r="FY290" s="2"/>
      <c r="FZ290" s="2"/>
      <c r="GA290" s="2"/>
      <c r="GB290" s="2"/>
      <c r="GC290" s="2"/>
    </row>
    <row r="291" spans="22:185" x14ac:dyDescent="0.2"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  <c r="FW291" s="2"/>
      <c r="FX291" s="2"/>
      <c r="FY291" s="2"/>
      <c r="FZ291" s="2"/>
      <c r="GA291" s="2"/>
      <c r="GB291" s="2"/>
      <c r="GC291" s="2"/>
    </row>
    <row r="292" spans="22:185" x14ac:dyDescent="0.2"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  <c r="FW292" s="2"/>
      <c r="FX292" s="2"/>
      <c r="FY292" s="2"/>
      <c r="FZ292" s="2"/>
      <c r="GA292" s="2"/>
      <c r="GB292" s="2"/>
      <c r="GC292" s="2"/>
    </row>
    <row r="293" spans="22:185" x14ac:dyDescent="0.2"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/>
      <c r="FW293" s="2"/>
      <c r="FX293" s="2"/>
      <c r="FY293" s="2"/>
      <c r="FZ293" s="2"/>
      <c r="GA293" s="2"/>
      <c r="GB293" s="2"/>
      <c r="GC293" s="2"/>
    </row>
    <row r="294" spans="22:185" x14ac:dyDescent="0.2"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  <c r="FZ294" s="2"/>
      <c r="GA294" s="2"/>
      <c r="GB294" s="2"/>
      <c r="GC294" s="2"/>
    </row>
    <row r="295" spans="22:185" x14ac:dyDescent="0.2"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2"/>
      <c r="FZ295" s="2"/>
      <c r="GA295" s="2"/>
      <c r="GB295" s="2"/>
      <c r="GC295" s="2"/>
    </row>
    <row r="296" spans="22:185" x14ac:dyDescent="0.2"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  <c r="FW296" s="2"/>
      <c r="FX296" s="2"/>
      <c r="FY296" s="2"/>
      <c r="FZ296" s="2"/>
      <c r="GA296" s="2"/>
      <c r="GB296" s="2"/>
      <c r="GC296" s="2"/>
    </row>
    <row r="297" spans="22:185" x14ac:dyDescent="0.2"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2"/>
      <c r="FP297" s="2"/>
      <c r="FQ297" s="2"/>
      <c r="FR297" s="2"/>
      <c r="FS297" s="2"/>
      <c r="FT297" s="2"/>
      <c r="FU297" s="2"/>
      <c r="FV297" s="2"/>
      <c r="FW297" s="2"/>
      <c r="FX297" s="2"/>
      <c r="FY297" s="2"/>
      <c r="FZ297" s="2"/>
      <c r="GA297" s="2"/>
      <c r="GB297" s="2"/>
      <c r="GC297" s="2"/>
    </row>
    <row r="298" spans="22:185" x14ac:dyDescent="0.2"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2"/>
      <c r="FO298" s="2"/>
      <c r="FP298" s="2"/>
      <c r="FQ298" s="2"/>
      <c r="FR298" s="2"/>
      <c r="FS298" s="2"/>
      <c r="FT298" s="2"/>
      <c r="FU298" s="2"/>
      <c r="FV298" s="2"/>
      <c r="FW298" s="2"/>
      <c r="FX298" s="2"/>
      <c r="FY298" s="2"/>
      <c r="FZ298" s="2"/>
      <c r="GA298" s="2"/>
      <c r="GB298" s="2"/>
      <c r="GC298" s="2"/>
    </row>
    <row r="299" spans="22:185" x14ac:dyDescent="0.2"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</row>
    <row r="300" spans="22:185" x14ac:dyDescent="0.2"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  <c r="FZ300" s="2"/>
      <c r="GA300" s="2"/>
      <c r="GB300" s="2"/>
      <c r="GC300" s="2"/>
    </row>
    <row r="301" spans="22:185" x14ac:dyDescent="0.2"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</row>
    <row r="302" spans="22:185" x14ac:dyDescent="0.2"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</row>
    <row r="303" spans="22:185" x14ac:dyDescent="0.2"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</row>
    <row r="304" spans="22:185" x14ac:dyDescent="0.2"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  <c r="FW304" s="2"/>
      <c r="FX304" s="2"/>
      <c r="FY304" s="2"/>
      <c r="FZ304" s="2"/>
      <c r="GA304" s="2"/>
      <c r="GB304" s="2"/>
      <c r="GC304" s="2"/>
    </row>
    <row r="305" spans="22:185" x14ac:dyDescent="0.2"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</row>
    <row r="306" spans="22:185" x14ac:dyDescent="0.2"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</row>
    <row r="307" spans="22:185" x14ac:dyDescent="0.2"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  <c r="FZ307" s="2"/>
      <c r="GA307" s="2"/>
      <c r="GB307" s="2"/>
      <c r="GC307" s="2"/>
    </row>
    <row r="308" spans="22:185" x14ac:dyDescent="0.2"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</row>
    <row r="309" spans="22:185" x14ac:dyDescent="0.2"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</row>
    <row r="310" spans="22:185" x14ac:dyDescent="0.2"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  <c r="FZ310" s="2"/>
      <c r="GA310" s="2"/>
      <c r="GB310" s="2"/>
      <c r="GC310" s="2"/>
    </row>
    <row r="311" spans="22:185" x14ac:dyDescent="0.2"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</row>
    <row r="312" spans="22:185" x14ac:dyDescent="0.2"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</row>
    <row r="313" spans="22:185" x14ac:dyDescent="0.2"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</row>
    <row r="314" spans="22:185" x14ac:dyDescent="0.2"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</row>
    <row r="315" spans="22:185" x14ac:dyDescent="0.2"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</row>
    <row r="316" spans="22:185" x14ac:dyDescent="0.2"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</row>
    <row r="317" spans="22:185" x14ac:dyDescent="0.2"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</row>
    <row r="318" spans="22:185" x14ac:dyDescent="0.2"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</row>
    <row r="319" spans="22:185" x14ac:dyDescent="0.2"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</row>
    <row r="320" spans="22:185" x14ac:dyDescent="0.2"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</row>
    <row r="321" spans="22:185" x14ac:dyDescent="0.2"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</row>
    <row r="322" spans="22:185" x14ac:dyDescent="0.2"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</row>
    <row r="323" spans="22:185" x14ac:dyDescent="0.2"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</row>
    <row r="324" spans="22:185" x14ac:dyDescent="0.2"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</row>
    <row r="325" spans="22:185" x14ac:dyDescent="0.2"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</row>
    <row r="326" spans="22:185" x14ac:dyDescent="0.2"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</row>
    <row r="327" spans="22:185" x14ac:dyDescent="0.2"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</row>
    <row r="328" spans="22:185" x14ac:dyDescent="0.2"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</row>
    <row r="329" spans="22:185" x14ac:dyDescent="0.2"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</row>
    <row r="330" spans="22:185" x14ac:dyDescent="0.2"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</row>
    <row r="331" spans="22:185" x14ac:dyDescent="0.2"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</row>
    <row r="332" spans="22:185" x14ac:dyDescent="0.2"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</row>
    <row r="333" spans="22:185" x14ac:dyDescent="0.2"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</row>
    <row r="334" spans="22:185" x14ac:dyDescent="0.2"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</row>
    <row r="335" spans="22:185" x14ac:dyDescent="0.2"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</row>
    <row r="336" spans="22:185" x14ac:dyDescent="0.2"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</row>
    <row r="337" spans="22:185" x14ac:dyDescent="0.2"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</row>
    <row r="338" spans="22:185" x14ac:dyDescent="0.2"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</row>
    <row r="339" spans="22:185" x14ac:dyDescent="0.2"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</row>
    <row r="340" spans="22:185" x14ac:dyDescent="0.2"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</row>
    <row r="341" spans="22:185" x14ac:dyDescent="0.2"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</row>
    <row r="342" spans="22:185" x14ac:dyDescent="0.2"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</row>
    <row r="343" spans="22:185" x14ac:dyDescent="0.2"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</row>
    <row r="344" spans="22:185" x14ac:dyDescent="0.2"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</row>
    <row r="345" spans="22:185" x14ac:dyDescent="0.2"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</row>
    <row r="346" spans="22:185" x14ac:dyDescent="0.2"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</row>
    <row r="347" spans="22:185" x14ac:dyDescent="0.2"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</row>
    <row r="348" spans="22:185" x14ac:dyDescent="0.2"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</row>
    <row r="349" spans="22:185" x14ac:dyDescent="0.2"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</row>
    <row r="350" spans="22:185" x14ac:dyDescent="0.2"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</row>
    <row r="351" spans="22:185" x14ac:dyDescent="0.2"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</row>
    <row r="352" spans="22:185" x14ac:dyDescent="0.2"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</row>
    <row r="353" spans="22:185" x14ac:dyDescent="0.2"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</row>
    <row r="354" spans="22:185" x14ac:dyDescent="0.2"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</row>
    <row r="355" spans="22:185" x14ac:dyDescent="0.2"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</row>
    <row r="356" spans="22:185" x14ac:dyDescent="0.2"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</row>
    <row r="357" spans="22:185" x14ac:dyDescent="0.2"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</row>
    <row r="358" spans="22:185" x14ac:dyDescent="0.2"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</row>
    <row r="359" spans="22:185" x14ac:dyDescent="0.2"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</row>
    <row r="360" spans="22:185" x14ac:dyDescent="0.2"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</row>
    <row r="361" spans="22:185" x14ac:dyDescent="0.2"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</row>
    <row r="362" spans="22:185" x14ac:dyDescent="0.2"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</row>
    <row r="363" spans="22:185" x14ac:dyDescent="0.2"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</row>
    <row r="364" spans="22:185" x14ac:dyDescent="0.2"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</row>
    <row r="365" spans="22:185" x14ac:dyDescent="0.2"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</row>
    <row r="366" spans="22:185" x14ac:dyDescent="0.2"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</row>
    <row r="367" spans="22:185" x14ac:dyDescent="0.2"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</row>
    <row r="368" spans="22:185" x14ac:dyDescent="0.2"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</row>
    <row r="369" spans="22:185" x14ac:dyDescent="0.2"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</row>
    <row r="370" spans="22:185" x14ac:dyDescent="0.2"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</row>
    <row r="371" spans="22:185" x14ac:dyDescent="0.2"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</row>
    <row r="372" spans="22:185" x14ac:dyDescent="0.2"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</row>
    <row r="373" spans="22:185" x14ac:dyDescent="0.2"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</row>
    <row r="374" spans="22:185" x14ac:dyDescent="0.2"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  <c r="FZ374" s="2"/>
      <c r="GA374" s="2"/>
      <c r="GB374" s="2"/>
      <c r="GC374" s="2"/>
    </row>
    <row r="375" spans="22:185" x14ac:dyDescent="0.2"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</row>
    <row r="376" spans="22:185" x14ac:dyDescent="0.2"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  <c r="FW376" s="2"/>
      <c r="FX376" s="2"/>
      <c r="FY376" s="2"/>
      <c r="FZ376" s="2"/>
      <c r="GA376" s="2"/>
      <c r="GB376" s="2"/>
      <c r="GC376" s="2"/>
    </row>
    <row r="377" spans="22:185" x14ac:dyDescent="0.2"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</row>
    <row r="378" spans="22:185" x14ac:dyDescent="0.2"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2"/>
      <c r="FN378" s="2"/>
      <c r="FO378" s="2"/>
      <c r="FP378" s="2"/>
      <c r="FQ378" s="2"/>
      <c r="FR378" s="2"/>
      <c r="FS378" s="2"/>
      <c r="FT378" s="2"/>
      <c r="FU378" s="2"/>
      <c r="FV378" s="2"/>
      <c r="FW378" s="2"/>
      <c r="FX378" s="2"/>
      <c r="FY378" s="2"/>
      <c r="FZ378" s="2"/>
      <c r="GA378" s="2"/>
      <c r="GB378" s="2"/>
      <c r="GC378" s="2"/>
    </row>
    <row r="379" spans="22:185" x14ac:dyDescent="0.2"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/>
      <c r="FR379" s="2"/>
      <c r="FS379" s="2"/>
      <c r="FT379" s="2"/>
      <c r="FU379" s="2"/>
      <c r="FV379" s="2"/>
      <c r="FW379" s="2"/>
      <c r="FX379" s="2"/>
      <c r="FY379" s="2"/>
      <c r="FZ379" s="2"/>
      <c r="GA379" s="2"/>
      <c r="GB379" s="2"/>
      <c r="GC379" s="2"/>
    </row>
    <row r="380" spans="22:185" x14ac:dyDescent="0.2"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2"/>
      <c r="FP380" s="2"/>
      <c r="FQ380" s="2"/>
      <c r="FR380" s="2"/>
      <c r="FS380" s="2"/>
      <c r="FT380" s="2"/>
      <c r="FU380" s="2"/>
      <c r="FV380" s="2"/>
      <c r="FW380" s="2"/>
      <c r="FX380" s="2"/>
      <c r="FY380" s="2"/>
      <c r="FZ380" s="2"/>
      <c r="GA380" s="2"/>
      <c r="GB380" s="2"/>
      <c r="GC380" s="2"/>
    </row>
    <row r="381" spans="22:185" x14ac:dyDescent="0.2"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  <c r="FT381" s="2"/>
      <c r="FU381" s="2"/>
      <c r="FV381" s="2"/>
      <c r="FW381" s="2"/>
      <c r="FX381" s="2"/>
      <c r="FY381" s="2"/>
      <c r="FZ381" s="2"/>
      <c r="GA381" s="2"/>
      <c r="GB381" s="2"/>
      <c r="GC381" s="2"/>
    </row>
    <row r="382" spans="22:185" x14ac:dyDescent="0.2"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2"/>
      <c r="FO382" s="2"/>
      <c r="FP382" s="2"/>
      <c r="FQ382" s="2"/>
      <c r="FR382" s="2"/>
      <c r="FS382" s="2"/>
      <c r="FT382" s="2"/>
      <c r="FU382" s="2"/>
      <c r="FV382" s="2"/>
      <c r="FW382" s="2"/>
      <c r="FX382" s="2"/>
      <c r="FY382" s="2"/>
      <c r="FZ382" s="2"/>
      <c r="GA382" s="2"/>
      <c r="GB382" s="2"/>
      <c r="GC382" s="2"/>
    </row>
    <row r="383" spans="22:185" x14ac:dyDescent="0.2"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/>
      <c r="FQ383" s="2"/>
      <c r="FR383" s="2"/>
      <c r="FS383" s="2"/>
      <c r="FT383" s="2"/>
      <c r="FU383" s="2"/>
      <c r="FV383" s="2"/>
      <c r="FW383" s="2"/>
      <c r="FX383" s="2"/>
      <c r="FY383" s="2"/>
      <c r="FZ383" s="2"/>
      <c r="GA383" s="2"/>
      <c r="GB383" s="2"/>
      <c r="GC383" s="2"/>
    </row>
    <row r="384" spans="22:185" x14ac:dyDescent="0.2"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2"/>
      <c r="FO384" s="2"/>
      <c r="FP384" s="2"/>
      <c r="FQ384" s="2"/>
      <c r="FR384" s="2"/>
      <c r="FS384" s="2"/>
      <c r="FT384" s="2"/>
      <c r="FU384" s="2"/>
      <c r="FV384" s="2"/>
      <c r="FW384" s="2"/>
      <c r="FX384" s="2"/>
      <c r="FY384" s="2"/>
      <c r="FZ384" s="2"/>
      <c r="GA384" s="2"/>
      <c r="GB384" s="2"/>
      <c r="GC384" s="2"/>
    </row>
    <row r="385" spans="22:185" x14ac:dyDescent="0.2"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2"/>
      <c r="FN385" s="2"/>
      <c r="FO385" s="2"/>
      <c r="FP385" s="2"/>
      <c r="FQ385" s="2"/>
      <c r="FR385" s="2"/>
      <c r="FS385" s="2"/>
      <c r="FT385" s="2"/>
      <c r="FU385" s="2"/>
      <c r="FV385" s="2"/>
      <c r="FW385" s="2"/>
      <c r="FX385" s="2"/>
      <c r="FY385" s="2"/>
      <c r="FZ385" s="2"/>
      <c r="GA385" s="2"/>
      <c r="GB385" s="2"/>
      <c r="GC385" s="2"/>
    </row>
    <row r="386" spans="22:185" x14ac:dyDescent="0.2"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2"/>
      <c r="FO386" s="2"/>
      <c r="FP386" s="2"/>
      <c r="FQ386" s="2"/>
      <c r="FR386" s="2"/>
      <c r="FS386" s="2"/>
      <c r="FT386" s="2"/>
      <c r="FU386" s="2"/>
      <c r="FV386" s="2"/>
      <c r="FW386" s="2"/>
      <c r="FX386" s="2"/>
      <c r="FY386" s="2"/>
      <c r="FZ386" s="2"/>
      <c r="GA386" s="2"/>
      <c r="GB386" s="2"/>
      <c r="GC386" s="2"/>
    </row>
    <row r="387" spans="22:185" x14ac:dyDescent="0.2"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2"/>
      <c r="FO387" s="2"/>
      <c r="FP387" s="2"/>
      <c r="FQ387" s="2"/>
      <c r="FR387" s="2"/>
      <c r="FS387" s="2"/>
      <c r="FT387" s="2"/>
      <c r="FU387" s="2"/>
      <c r="FV387" s="2"/>
      <c r="FW387" s="2"/>
      <c r="FX387" s="2"/>
      <c r="FY387" s="2"/>
      <c r="FZ387" s="2"/>
      <c r="GA387" s="2"/>
      <c r="GB387" s="2"/>
      <c r="GC387" s="2"/>
    </row>
    <row r="388" spans="22:185" x14ac:dyDescent="0.2"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2"/>
      <c r="FP388" s="2"/>
      <c r="FQ388" s="2"/>
      <c r="FR388" s="2"/>
      <c r="FS388" s="2"/>
      <c r="FT388" s="2"/>
      <c r="FU388" s="2"/>
      <c r="FV388" s="2"/>
      <c r="FW388" s="2"/>
      <c r="FX388" s="2"/>
      <c r="FY388" s="2"/>
      <c r="FZ388" s="2"/>
      <c r="GA388" s="2"/>
      <c r="GB388" s="2"/>
      <c r="GC388" s="2"/>
    </row>
    <row r="389" spans="22:185" x14ac:dyDescent="0.2"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2"/>
      <c r="FN389" s="2"/>
      <c r="FO389" s="2"/>
      <c r="FP389" s="2"/>
      <c r="FQ389" s="2"/>
      <c r="FR389" s="2"/>
      <c r="FS389" s="2"/>
      <c r="FT389" s="2"/>
      <c r="FU389" s="2"/>
      <c r="FV389" s="2"/>
      <c r="FW389" s="2"/>
      <c r="FX389" s="2"/>
      <c r="FY389" s="2"/>
      <c r="FZ389" s="2"/>
      <c r="GA389" s="2"/>
      <c r="GB389" s="2"/>
      <c r="GC389" s="2"/>
    </row>
    <row r="390" spans="22:185" x14ac:dyDescent="0.2"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  <c r="FT390" s="2"/>
      <c r="FU390" s="2"/>
      <c r="FV390" s="2"/>
      <c r="FW390" s="2"/>
      <c r="FX390" s="2"/>
      <c r="FY390" s="2"/>
      <c r="FZ390" s="2"/>
      <c r="GA390" s="2"/>
      <c r="GB390" s="2"/>
      <c r="GC390" s="2"/>
    </row>
    <row r="391" spans="22:185" x14ac:dyDescent="0.2"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  <c r="FZ391" s="2"/>
      <c r="GA391" s="2"/>
      <c r="GB391" s="2"/>
      <c r="GC391" s="2"/>
    </row>
    <row r="392" spans="22:185" x14ac:dyDescent="0.2"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2"/>
      <c r="FP392" s="2"/>
      <c r="FQ392" s="2"/>
      <c r="FR392" s="2"/>
      <c r="FS392" s="2"/>
      <c r="FT392" s="2"/>
      <c r="FU392" s="2"/>
      <c r="FV392" s="2"/>
      <c r="FW392" s="2"/>
      <c r="FX392" s="2"/>
      <c r="FY392" s="2"/>
      <c r="FZ392" s="2"/>
      <c r="GA392" s="2"/>
      <c r="GB392" s="2"/>
      <c r="GC392" s="2"/>
    </row>
    <row r="393" spans="22:185" x14ac:dyDescent="0.2"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  <c r="FT393" s="2"/>
      <c r="FU393" s="2"/>
      <c r="FV393" s="2"/>
      <c r="FW393" s="2"/>
      <c r="FX393" s="2"/>
      <c r="FY393" s="2"/>
      <c r="FZ393" s="2"/>
      <c r="GA393" s="2"/>
      <c r="GB393" s="2"/>
      <c r="GC393" s="2"/>
    </row>
    <row r="394" spans="22:185" x14ac:dyDescent="0.2"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2"/>
      <c r="FO394" s="2"/>
      <c r="FP394" s="2"/>
      <c r="FQ394" s="2"/>
      <c r="FR394" s="2"/>
      <c r="FS394" s="2"/>
      <c r="FT394" s="2"/>
      <c r="FU394" s="2"/>
      <c r="FV394" s="2"/>
      <c r="FW394" s="2"/>
      <c r="FX394" s="2"/>
      <c r="FY394" s="2"/>
      <c r="FZ394" s="2"/>
      <c r="GA394" s="2"/>
      <c r="GB394" s="2"/>
      <c r="GC394" s="2"/>
    </row>
    <row r="395" spans="22:185" x14ac:dyDescent="0.2"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2"/>
      <c r="FO395" s="2"/>
      <c r="FP395" s="2"/>
      <c r="FQ395" s="2"/>
      <c r="FR395" s="2"/>
      <c r="FS395" s="2"/>
      <c r="FT395" s="2"/>
      <c r="FU395" s="2"/>
      <c r="FV395" s="2"/>
      <c r="FW395" s="2"/>
      <c r="FX395" s="2"/>
      <c r="FY395" s="2"/>
      <c r="FZ395" s="2"/>
      <c r="GA395" s="2"/>
      <c r="GB395" s="2"/>
      <c r="GC395" s="2"/>
    </row>
    <row r="396" spans="22:185" x14ac:dyDescent="0.2"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2"/>
      <c r="FO396" s="2"/>
      <c r="FP396" s="2"/>
      <c r="FQ396" s="2"/>
      <c r="FR396" s="2"/>
      <c r="FS396" s="2"/>
      <c r="FT396" s="2"/>
      <c r="FU396" s="2"/>
      <c r="FV396" s="2"/>
      <c r="FW396" s="2"/>
      <c r="FX396" s="2"/>
      <c r="FY396" s="2"/>
      <c r="FZ396" s="2"/>
      <c r="GA396" s="2"/>
      <c r="GB396" s="2"/>
      <c r="GC396" s="2"/>
    </row>
    <row r="397" spans="22:185" x14ac:dyDescent="0.2"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2"/>
      <c r="FO397" s="2"/>
      <c r="FP397" s="2"/>
      <c r="FQ397" s="2"/>
      <c r="FR397" s="2"/>
      <c r="FS397" s="2"/>
      <c r="FT397" s="2"/>
      <c r="FU397" s="2"/>
      <c r="FV397" s="2"/>
      <c r="FW397" s="2"/>
      <c r="FX397" s="2"/>
      <c r="FY397" s="2"/>
      <c r="FZ397" s="2"/>
      <c r="GA397" s="2"/>
      <c r="GB397" s="2"/>
      <c r="GC397" s="2"/>
    </row>
    <row r="398" spans="22:185" x14ac:dyDescent="0.2"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2"/>
      <c r="FO398" s="2"/>
      <c r="FP398" s="2"/>
      <c r="FQ398" s="2"/>
      <c r="FR398" s="2"/>
      <c r="FS398" s="2"/>
      <c r="FT398" s="2"/>
      <c r="FU398" s="2"/>
      <c r="FV398" s="2"/>
      <c r="FW398" s="2"/>
      <c r="FX398" s="2"/>
      <c r="FY398" s="2"/>
      <c r="FZ398" s="2"/>
      <c r="GA398" s="2"/>
      <c r="GB398" s="2"/>
      <c r="GC398" s="2"/>
    </row>
    <row r="399" spans="22:185" x14ac:dyDescent="0.2"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2"/>
      <c r="FN399" s="2"/>
      <c r="FO399" s="2"/>
      <c r="FP399" s="2"/>
      <c r="FQ399" s="2"/>
      <c r="FR399" s="2"/>
      <c r="FS399" s="2"/>
      <c r="FT399" s="2"/>
      <c r="FU399" s="2"/>
      <c r="FV399" s="2"/>
      <c r="FW399" s="2"/>
      <c r="FX399" s="2"/>
      <c r="FY399" s="2"/>
      <c r="FZ399" s="2"/>
      <c r="GA399" s="2"/>
      <c r="GB399" s="2"/>
      <c r="GC399" s="2"/>
    </row>
    <row r="400" spans="22:185" x14ac:dyDescent="0.2"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2"/>
      <c r="FN400" s="2"/>
      <c r="FO400" s="2"/>
      <c r="FP400" s="2"/>
      <c r="FQ400" s="2"/>
      <c r="FR400" s="2"/>
      <c r="FS400" s="2"/>
      <c r="FT400" s="2"/>
      <c r="FU400" s="2"/>
      <c r="FV400" s="2"/>
      <c r="FW400" s="2"/>
      <c r="FX400" s="2"/>
      <c r="FY400" s="2"/>
      <c r="FZ400" s="2"/>
      <c r="GA400" s="2"/>
      <c r="GB400" s="2"/>
      <c r="GC400" s="2"/>
    </row>
    <row r="401" spans="22:185" x14ac:dyDescent="0.2"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2"/>
      <c r="FO401" s="2"/>
      <c r="FP401" s="2"/>
      <c r="FQ401" s="2"/>
      <c r="FR401" s="2"/>
      <c r="FS401" s="2"/>
      <c r="FT401" s="2"/>
      <c r="FU401" s="2"/>
      <c r="FV401" s="2"/>
      <c r="FW401" s="2"/>
      <c r="FX401" s="2"/>
      <c r="FY401" s="2"/>
      <c r="FZ401" s="2"/>
      <c r="GA401" s="2"/>
      <c r="GB401" s="2"/>
      <c r="GC401" s="2"/>
    </row>
    <row r="402" spans="22:185" x14ac:dyDescent="0.2"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2"/>
      <c r="FN402" s="2"/>
      <c r="FO402" s="2"/>
      <c r="FP402" s="2"/>
      <c r="FQ402" s="2"/>
      <c r="FR402" s="2"/>
      <c r="FS402" s="2"/>
      <c r="FT402" s="2"/>
      <c r="FU402" s="2"/>
      <c r="FV402" s="2"/>
      <c r="FW402" s="2"/>
      <c r="FX402" s="2"/>
      <c r="FY402" s="2"/>
      <c r="FZ402" s="2"/>
      <c r="GA402" s="2"/>
      <c r="GB402" s="2"/>
      <c r="GC402" s="2"/>
    </row>
    <row r="403" spans="22:185" x14ac:dyDescent="0.2"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2"/>
      <c r="FO403" s="2"/>
      <c r="FP403" s="2"/>
      <c r="FQ403" s="2"/>
      <c r="FR403" s="2"/>
      <c r="FS403" s="2"/>
      <c r="FT403" s="2"/>
      <c r="FU403" s="2"/>
      <c r="FV403" s="2"/>
      <c r="FW403" s="2"/>
      <c r="FX403" s="2"/>
      <c r="FY403" s="2"/>
      <c r="FZ403" s="2"/>
      <c r="GA403" s="2"/>
      <c r="GB403" s="2"/>
      <c r="GC403" s="2"/>
    </row>
    <row r="404" spans="22:185" x14ac:dyDescent="0.2"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2"/>
      <c r="FP404" s="2"/>
      <c r="FQ404" s="2"/>
      <c r="FR404" s="2"/>
      <c r="FS404" s="2"/>
      <c r="FT404" s="2"/>
      <c r="FU404" s="2"/>
      <c r="FV404" s="2"/>
      <c r="FW404" s="2"/>
      <c r="FX404" s="2"/>
      <c r="FY404" s="2"/>
      <c r="FZ404" s="2"/>
      <c r="GA404" s="2"/>
      <c r="GB404" s="2"/>
      <c r="GC404" s="2"/>
    </row>
    <row r="405" spans="22:185" x14ac:dyDescent="0.2"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  <c r="FW405" s="2"/>
      <c r="FX405" s="2"/>
      <c r="FY405" s="2"/>
      <c r="FZ405" s="2"/>
      <c r="GA405" s="2"/>
      <c r="GB405" s="2"/>
      <c r="GC405" s="2"/>
    </row>
    <row r="406" spans="22:185" x14ac:dyDescent="0.2"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2"/>
      <c r="FO406" s="2"/>
      <c r="FP406" s="2"/>
      <c r="FQ406" s="2"/>
      <c r="FR406" s="2"/>
      <c r="FS406" s="2"/>
      <c r="FT406" s="2"/>
      <c r="FU406" s="2"/>
      <c r="FV406" s="2"/>
      <c r="FW406" s="2"/>
      <c r="FX406" s="2"/>
      <c r="FY406" s="2"/>
      <c r="FZ406" s="2"/>
      <c r="GA406" s="2"/>
      <c r="GB406" s="2"/>
      <c r="GC406" s="2"/>
    </row>
    <row r="407" spans="22:185" x14ac:dyDescent="0.2"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  <c r="FK407" s="2"/>
      <c r="FL407" s="2"/>
      <c r="FM407" s="2"/>
      <c r="FN407" s="2"/>
      <c r="FO407" s="2"/>
      <c r="FP407" s="2"/>
      <c r="FQ407" s="2"/>
      <c r="FR407" s="2"/>
      <c r="FS407" s="2"/>
      <c r="FT407" s="2"/>
      <c r="FU407" s="2"/>
      <c r="FV407" s="2"/>
      <c r="FW407" s="2"/>
      <c r="FX407" s="2"/>
      <c r="FY407" s="2"/>
      <c r="FZ407" s="2"/>
      <c r="GA407" s="2"/>
      <c r="GB407" s="2"/>
      <c r="GC407" s="2"/>
    </row>
    <row r="408" spans="22:185" x14ac:dyDescent="0.2"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2"/>
      <c r="FN408" s="2"/>
      <c r="FO408" s="2"/>
      <c r="FP408" s="2"/>
      <c r="FQ408" s="2"/>
      <c r="FR408" s="2"/>
      <c r="FS408" s="2"/>
      <c r="FT408" s="2"/>
      <c r="FU408" s="2"/>
      <c r="FV408" s="2"/>
      <c r="FW408" s="2"/>
      <c r="FX408" s="2"/>
      <c r="FY408" s="2"/>
      <c r="FZ408" s="2"/>
      <c r="GA408" s="2"/>
      <c r="GB408" s="2"/>
      <c r="GC408" s="2"/>
    </row>
    <row r="409" spans="22:185" x14ac:dyDescent="0.2"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2"/>
      <c r="FO409" s="2"/>
      <c r="FP409" s="2"/>
      <c r="FQ409" s="2"/>
      <c r="FR409" s="2"/>
      <c r="FS409" s="2"/>
      <c r="FT409" s="2"/>
      <c r="FU409" s="2"/>
      <c r="FV409" s="2"/>
      <c r="FW409" s="2"/>
      <c r="FX409" s="2"/>
      <c r="FY409" s="2"/>
      <c r="FZ409" s="2"/>
      <c r="GA409" s="2"/>
      <c r="GB409" s="2"/>
      <c r="GC409" s="2"/>
    </row>
    <row r="410" spans="22:185" x14ac:dyDescent="0.2"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2"/>
      <c r="FO410" s="2"/>
      <c r="FP410" s="2"/>
      <c r="FQ410" s="2"/>
      <c r="FR410" s="2"/>
      <c r="FS410" s="2"/>
      <c r="FT410" s="2"/>
      <c r="FU410" s="2"/>
      <c r="FV410" s="2"/>
      <c r="FW410" s="2"/>
      <c r="FX410" s="2"/>
      <c r="FY410" s="2"/>
      <c r="FZ410" s="2"/>
      <c r="GA410" s="2"/>
      <c r="GB410" s="2"/>
      <c r="GC410" s="2"/>
    </row>
    <row r="411" spans="22:185" x14ac:dyDescent="0.2"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2"/>
      <c r="FO411" s="2"/>
      <c r="FP411" s="2"/>
      <c r="FQ411" s="2"/>
      <c r="FR411" s="2"/>
      <c r="FS411" s="2"/>
      <c r="FT411" s="2"/>
      <c r="FU411" s="2"/>
      <c r="FV411" s="2"/>
      <c r="FW411" s="2"/>
      <c r="FX411" s="2"/>
      <c r="FY411" s="2"/>
      <c r="FZ411" s="2"/>
      <c r="GA411" s="2"/>
      <c r="GB411" s="2"/>
      <c r="GC411" s="2"/>
    </row>
    <row r="412" spans="22:185" x14ac:dyDescent="0.2"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2"/>
      <c r="FO412" s="2"/>
      <c r="FP412" s="2"/>
      <c r="FQ412" s="2"/>
      <c r="FR412" s="2"/>
      <c r="FS412" s="2"/>
      <c r="FT412" s="2"/>
      <c r="FU412" s="2"/>
      <c r="FV412" s="2"/>
      <c r="FW412" s="2"/>
      <c r="FX412" s="2"/>
      <c r="FY412" s="2"/>
      <c r="FZ412" s="2"/>
      <c r="GA412" s="2"/>
      <c r="GB412" s="2"/>
      <c r="GC412" s="2"/>
    </row>
    <row r="413" spans="22:185" x14ac:dyDescent="0.2"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  <c r="FK413" s="2"/>
      <c r="FL413" s="2"/>
      <c r="FM413" s="2"/>
      <c r="FN413" s="2"/>
      <c r="FO413" s="2"/>
      <c r="FP413" s="2"/>
      <c r="FQ413" s="2"/>
      <c r="FR413" s="2"/>
      <c r="FS413" s="2"/>
      <c r="FT413" s="2"/>
      <c r="FU413" s="2"/>
      <c r="FV413" s="2"/>
      <c r="FW413" s="2"/>
      <c r="FX413" s="2"/>
      <c r="FY413" s="2"/>
      <c r="FZ413" s="2"/>
      <c r="GA413" s="2"/>
      <c r="GB413" s="2"/>
      <c r="GC413" s="2"/>
    </row>
    <row r="414" spans="22:185" x14ac:dyDescent="0.2"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  <c r="FK414" s="2"/>
      <c r="FL414" s="2"/>
      <c r="FM414" s="2"/>
      <c r="FN414" s="2"/>
      <c r="FO414" s="2"/>
      <c r="FP414" s="2"/>
      <c r="FQ414" s="2"/>
      <c r="FR414" s="2"/>
      <c r="FS414" s="2"/>
      <c r="FT414" s="2"/>
      <c r="FU414" s="2"/>
      <c r="FV414" s="2"/>
      <c r="FW414" s="2"/>
      <c r="FX414" s="2"/>
      <c r="FY414" s="2"/>
      <c r="FZ414" s="2"/>
      <c r="GA414" s="2"/>
      <c r="GB414" s="2"/>
      <c r="GC414" s="2"/>
    </row>
    <row r="415" spans="22:185" x14ac:dyDescent="0.2"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  <c r="FK415" s="2"/>
      <c r="FL415" s="2"/>
      <c r="FM415" s="2"/>
      <c r="FN415" s="2"/>
      <c r="FO415" s="2"/>
      <c r="FP415" s="2"/>
      <c r="FQ415" s="2"/>
      <c r="FR415" s="2"/>
      <c r="FS415" s="2"/>
      <c r="FT415" s="2"/>
      <c r="FU415" s="2"/>
      <c r="FV415" s="2"/>
      <c r="FW415" s="2"/>
      <c r="FX415" s="2"/>
      <c r="FY415" s="2"/>
      <c r="FZ415" s="2"/>
      <c r="GA415" s="2"/>
      <c r="GB415" s="2"/>
      <c r="GC415" s="2"/>
    </row>
    <row r="416" spans="22:185" x14ac:dyDescent="0.2"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2"/>
      <c r="FO416" s="2"/>
      <c r="FP416" s="2"/>
      <c r="FQ416" s="2"/>
      <c r="FR416" s="2"/>
      <c r="FS416" s="2"/>
      <c r="FT416" s="2"/>
      <c r="FU416" s="2"/>
      <c r="FV416" s="2"/>
      <c r="FW416" s="2"/>
      <c r="FX416" s="2"/>
      <c r="FY416" s="2"/>
      <c r="FZ416" s="2"/>
      <c r="GA416" s="2"/>
      <c r="GB416" s="2"/>
      <c r="GC416" s="2"/>
    </row>
    <row r="417" spans="22:185" x14ac:dyDescent="0.2"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  <c r="FZ417" s="2"/>
      <c r="GA417" s="2"/>
      <c r="GB417" s="2"/>
      <c r="GC417" s="2"/>
    </row>
    <row r="418" spans="22:185" x14ac:dyDescent="0.2"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2"/>
      <c r="FO418" s="2"/>
      <c r="FP418" s="2"/>
      <c r="FQ418" s="2"/>
      <c r="FR418" s="2"/>
      <c r="FS418" s="2"/>
      <c r="FT418" s="2"/>
      <c r="FU418" s="2"/>
      <c r="FV418" s="2"/>
      <c r="FW418" s="2"/>
      <c r="FX418" s="2"/>
      <c r="FY418" s="2"/>
      <c r="FZ418" s="2"/>
      <c r="GA418" s="2"/>
      <c r="GB418" s="2"/>
      <c r="GC418" s="2"/>
    </row>
    <row r="419" spans="22:185" x14ac:dyDescent="0.2"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2"/>
      <c r="FO419" s="2"/>
      <c r="FP419" s="2"/>
      <c r="FQ419" s="2"/>
      <c r="FR419" s="2"/>
      <c r="FS419" s="2"/>
      <c r="FT419" s="2"/>
      <c r="FU419" s="2"/>
      <c r="FV419" s="2"/>
      <c r="FW419" s="2"/>
      <c r="FX419" s="2"/>
      <c r="FY419" s="2"/>
      <c r="FZ419" s="2"/>
      <c r="GA419" s="2"/>
      <c r="GB419" s="2"/>
      <c r="GC419" s="2"/>
    </row>
    <row r="420" spans="22:185" x14ac:dyDescent="0.2"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2"/>
      <c r="FP420" s="2"/>
      <c r="FQ420" s="2"/>
      <c r="FR420" s="2"/>
      <c r="FS420" s="2"/>
      <c r="FT420" s="2"/>
      <c r="FU420" s="2"/>
      <c r="FV420" s="2"/>
      <c r="FW420" s="2"/>
      <c r="FX420" s="2"/>
      <c r="FY420" s="2"/>
      <c r="FZ420" s="2"/>
      <c r="GA420" s="2"/>
      <c r="GB420" s="2"/>
      <c r="GC420" s="2"/>
    </row>
    <row r="421" spans="22:185" x14ac:dyDescent="0.2"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/>
      <c r="FN421" s="2"/>
      <c r="FO421" s="2"/>
      <c r="FP421" s="2"/>
      <c r="FQ421" s="2"/>
      <c r="FR421" s="2"/>
      <c r="FS421" s="2"/>
      <c r="FT421" s="2"/>
      <c r="FU421" s="2"/>
      <c r="FV421" s="2"/>
      <c r="FW421" s="2"/>
      <c r="FX421" s="2"/>
      <c r="FY421" s="2"/>
      <c r="FZ421" s="2"/>
      <c r="GA421" s="2"/>
      <c r="GB421" s="2"/>
      <c r="GC421" s="2"/>
    </row>
    <row r="422" spans="22:185" x14ac:dyDescent="0.2"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2"/>
      <c r="FO422" s="2"/>
      <c r="FP422" s="2"/>
      <c r="FQ422" s="2"/>
      <c r="FR422" s="2"/>
      <c r="FS422" s="2"/>
      <c r="FT422" s="2"/>
      <c r="FU422" s="2"/>
      <c r="FV422" s="2"/>
      <c r="FW422" s="2"/>
      <c r="FX422" s="2"/>
      <c r="FY422" s="2"/>
      <c r="FZ422" s="2"/>
      <c r="GA422" s="2"/>
      <c r="GB422" s="2"/>
      <c r="GC422" s="2"/>
    </row>
    <row r="423" spans="22:185" x14ac:dyDescent="0.2"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2"/>
      <c r="FO423" s="2"/>
      <c r="FP423" s="2"/>
      <c r="FQ423" s="2"/>
      <c r="FR423" s="2"/>
      <c r="FS423" s="2"/>
      <c r="FT423" s="2"/>
      <c r="FU423" s="2"/>
      <c r="FV423" s="2"/>
      <c r="FW423" s="2"/>
      <c r="FX423" s="2"/>
      <c r="FY423" s="2"/>
      <c r="FZ423" s="2"/>
      <c r="GA423" s="2"/>
      <c r="GB423" s="2"/>
      <c r="GC423" s="2"/>
    </row>
    <row r="424" spans="22:185" x14ac:dyDescent="0.2"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2"/>
      <c r="FO424" s="2"/>
      <c r="FP424" s="2"/>
      <c r="FQ424" s="2"/>
      <c r="FR424" s="2"/>
      <c r="FS424" s="2"/>
      <c r="FT424" s="2"/>
      <c r="FU424" s="2"/>
      <c r="FV424" s="2"/>
      <c r="FW424" s="2"/>
      <c r="FX424" s="2"/>
      <c r="FY424" s="2"/>
      <c r="FZ424" s="2"/>
      <c r="GA424" s="2"/>
      <c r="GB424" s="2"/>
      <c r="GC424" s="2"/>
    </row>
    <row r="425" spans="22:185" x14ac:dyDescent="0.2"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2"/>
      <c r="FO425" s="2"/>
      <c r="FP425" s="2"/>
      <c r="FQ425" s="2"/>
      <c r="FR425" s="2"/>
      <c r="FS425" s="2"/>
      <c r="FT425" s="2"/>
      <c r="FU425" s="2"/>
      <c r="FV425" s="2"/>
      <c r="FW425" s="2"/>
      <c r="FX425" s="2"/>
      <c r="FY425" s="2"/>
      <c r="FZ425" s="2"/>
      <c r="GA425" s="2"/>
      <c r="GB425" s="2"/>
      <c r="GC425" s="2"/>
    </row>
    <row r="426" spans="22:185" x14ac:dyDescent="0.2"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2"/>
      <c r="FN426" s="2"/>
      <c r="FO426" s="2"/>
      <c r="FP426" s="2"/>
      <c r="FQ426" s="2"/>
      <c r="FR426" s="2"/>
      <c r="FS426" s="2"/>
      <c r="FT426" s="2"/>
      <c r="FU426" s="2"/>
      <c r="FV426" s="2"/>
      <c r="FW426" s="2"/>
      <c r="FX426" s="2"/>
      <c r="FY426" s="2"/>
      <c r="FZ426" s="2"/>
      <c r="GA426" s="2"/>
      <c r="GB426" s="2"/>
      <c r="GC426" s="2"/>
    </row>
    <row r="427" spans="22:185" x14ac:dyDescent="0.2"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2"/>
      <c r="FN427" s="2"/>
      <c r="FO427" s="2"/>
      <c r="FP427" s="2"/>
      <c r="FQ427" s="2"/>
      <c r="FR427" s="2"/>
      <c r="FS427" s="2"/>
      <c r="FT427" s="2"/>
      <c r="FU427" s="2"/>
      <c r="FV427" s="2"/>
      <c r="FW427" s="2"/>
      <c r="FX427" s="2"/>
      <c r="FY427" s="2"/>
      <c r="FZ427" s="2"/>
      <c r="GA427" s="2"/>
      <c r="GB427" s="2"/>
      <c r="GC427" s="2"/>
    </row>
    <row r="428" spans="22:185" x14ac:dyDescent="0.2"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2"/>
      <c r="FO428" s="2"/>
      <c r="FP428" s="2"/>
      <c r="FQ428" s="2"/>
      <c r="FR428" s="2"/>
      <c r="FS428" s="2"/>
      <c r="FT428" s="2"/>
      <c r="FU428" s="2"/>
      <c r="FV428" s="2"/>
      <c r="FW428" s="2"/>
      <c r="FX428" s="2"/>
      <c r="FY428" s="2"/>
      <c r="FZ428" s="2"/>
      <c r="GA428" s="2"/>
      <c r="GB428" s="2"/>
      <c r="GC428" s="2"/>
    </row>
    <row r="429" spans="22:185" x14ac:dyDescent="0.2"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  <c r="FK429" s="2"/>
      <c r="FL429" s="2"/>
      <c r="FM429" s="2"/>
      <c r="FN429" s="2"/>
      <c r="FO429" s="2"/>
      <c r="FP429" s="2"/>
      <c r="FQ429" s="2"/>
      <c r="FR429" s="2"/>
      <c r="FS429" s="2"/>
      <c r="FT429" s="2"/>
      <c r="FU429" s="2"/>
      <c r="FV429" s="2"/>
      <c r="FW429" s="2"/>
      <c r="FX429" s="2"/>
      <c r="FY429" s="2"/>
      <c r="FZ429" s="2"/>
      <c r="GA429" s="2"/>
      <c r="GB429" s="2"/>
      <c r="GC429" s="2"/>
    </row>
    <row r="430" spans="22:185" x14ac:dyDescent="0.2"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2"/>
      <c r="FN430" s="2"/>
      <c r="FO430" s="2"/>
      <c r="FP430" s="2"/>
      <c r="FQ430" s="2"/>
      <c r="FR430" s="2"/>
      <c r="FS430" s="2"/>
      <c r="FT430" s="2"/>
      <c r="FU430" s="2"/>
      <c r="FV430" s="2"/>
      <c r="FW430" s="2"/>
      <c r="FX430" s="2"/>
      <c r="FY430" s="2"/>
      <c r="FZ430" s="2"/>
      <c r="GA430" s="2"/>
      <c r="GB430" s="2"/>
      <c r="GC430" s="2"/>
    </row>
    <row r="431" spans="22:185" x14ac:dyDescent="0.2"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  <c r="FK431" s="2"/>
      <c r="FL431" s="2"/>
      <c r="FM431" s="2"/>
      <c r="FN431" s="2"/>
      <c r="FO431" s="2"/>
      <c r="FP431" s="2"/>
      <c r="FQ431" s="2"/>
      <c r="FR431" s="2"/>
      <c r="FS431" s="2"/>
      <c r="FT431" s="2"/>
      <c r="FU431" s="2"/>
      <c r="FV431" s="2"/>
      <c r="FW431" s="2"/>
      <c r="FX431" s="2"/>
      <c r="FY431" s="2"/>
      <c r="FZ431" s="2"/>
      <c r="GA431" s="2"/>
      <c r="GB431" s="2"/>
      <c r="GC431" s="2"/>
    </row>
    <row r="432" spans="22:185" x14ac:dyDescent="0.2"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2"/>
      <c r="FO432" s="2"/>
      <c r="FP432" s="2"/>
      <c r="FQ432" s="2"/>
      <c r="FR432" s="2"/>
      <c r="FS432" s="2"/>
      <c r="FT432" s="2"/>
      <c r="FU432" s="2"/>
      <c r="FV432" s="2"/>
      <c r="FW432" s="2"/>
      <c r="FX432" s="2"/>
      <c r="FY432" s="2"/>
      <c r="FZ432" s="2"/>
      <c r="GA432" s="2"/>
      <c r="GB432" s="2"/>
      <c r="GC432" s="2"/>
    </row>
    <row r="433" spans="22:185" x14ac:dyDescent="0.2"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2"/>
      <c r="FO433" s="2"/>
      <c r="FP433" s="2"/>
      <c r="FQ433" s="2"/>
      <c r="FR433" s="2"/>
      <c r="FS433" s="2"/>
      <c r="FT433" s="2"/>
      <c r="FU433" s="2"/>
      <c r="FV433" s="2"/>
      <c r="FW433" s="2"/>
      <c r="FX433" s="2"/>
      <c r="FY433" s="2"/>
      <c r="FZ433" s="2"/>
      <c r="GA433" s="2"/>
      <c r="GB433" s="2"/>
      <c r="GC433" s="2"/>
    </row>
    <row r="434" spans="22:185" x14ac:dyDescent="0.2"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2"/>
      <c r="FN434" s="2"/>
      <c r="FO434" s="2"/>
      <c r="FP434" s="2"/>
      <c r="FQ434" s="2"/>
      <c r="FR434" s="2"/>
      <c r="FS434" s="2"/>
      <c r="FT434" s="2"/>
      <c r="FU434" s="2"/>
      <c r="FV434" s="2"/>
      <c r="FW434" s="2"/>
      <c r="FX434" s="2"/>
      <c r="FY434" s="2"/>
      <c r="FZ434" s="2"/>
      <c r="GA434" s="2"/>
      <c r="GB434" s="2"/>
      <c r="GC434" s="2"/>
    </row>
    <row r="435" spans="22:185" x14ac:dyDescent="0.2"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2"/>
      <c r="FO435" s="2"/>
      <c r="FP435" s="2"/>
      <c r="FQ435" s="2"/>
      <c r="FR435" s="2"/>
      <c r="FS435" s="2"/>
      <c r="FT435" s="2"/>
      <c r="FU435" s="2"/>
      <c r="FV435" s="2"/>
      <c r="FW435" s="2"/>
      <c r="FX435" s="2"/>
      <c r="FY435" s="2"/>
      <c r="FZ435" s="2"/>
      <c r="GA435" s="2"/>
      <c r="GB435" s="2"/>
      <c r="GC435" s="2"/>
    </row>
    <row r="436" spans="22:185" x14ac:dyDescent="0.2"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2"/>
      <c r="FP436" s="2"/>
      <c r="FQ436" s="2"/>
      <c r="FR436" s="2"/>
      <c r="FS436" s="2"/>
      <c r="FT436" s="2"/>
      <c r="FU436" s="2"/>
      <c r="FV436" s="2"/>
      <c r="FW436" s="2"/>
      <c r="FX436" s="2"/>
      <c r="FY436" s="2"/>
      <c r="FZ436" s="2"/>
      <c r="GA436" s="2"/>
      <c r="GB436" s="2"/>
      <c r="GC436" s="2"/>
    </row>
    <row r="437" spans="22:185" x14ac:dyDescent="0.2"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2"/>
      <c r="FN437" s="2"/>
      <c r="FO437" s="2"/>
      <c r="FP437" s="2"/>
      <c r="FQ437" s="2"/>
      <c r="FR437" s="2"/>
      <c r="FS437" s="2"/>
      <c r="FT437" s="2"/>
      <c r="FU437" s="2"/>
      <c r="FV437" s="2"/>
      <c r="FW437" s="2"/>
      <c r="FX437" s="2"/>
      <c r="FY437" s="2"/>
      <c r="FZ437" s="2"/>
      <c r="GA437" s="2"/>
      <c r="GB437" s="2"/>
      <c r="GC437" s="2"/>
    </row>
    <row r="438" spans="22:185" x14ac:dyDescent="0.2"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2"/>
      <c r="FN438" s="2"/>
      <c r="FO438" s="2"/>
      <c r="FP438" s="2"/>
      <c r="FQ438" s="2"/>
      <c r="FR438" s="2"/>
      <c r="FS438" s="2"/>
      <c r="FT438" s="2"/>
      <c r="FU438" s="2"/>
      <c r="FV438" s="2"/>
      <c r="FW438" s="2"/>
      <c r="FX438" s="2"/>
      <c r="FY438" s="2"/>
      <c r="FZ438" s="2"/>
      <c r="GA438" s="2"/>
      <c r="GB438" s="2"/>
      <c r="GC438" s="2"/>
    </row>
    <row r="439" spans="22:185" x14ac:dyDescent="0.2"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2"/>
      <c r="FO439" s="2"/>
      <c r="FP439" s="2"/>
      <c r="FQ439" s="2"/>
      <c r="FR439" s="2"/>
      <c r="FS439" s="2"/>
      <c r="FT439" s="2"/>
      <c r="FU439" s="2"/>
      <c r="FV439" s="2"/>
      <c r="FW439" s="2"/>
      <c r="FX439" s="2"/>
      <c r="FY439" s="2"/>
      <c r="FZ439" s="2"/>
      <c r="GA439" s="2"/>
      <c r="GB439" s="2"/>
      <c r="GC439" s="2"/>
    </row>
    <row r="440" spans="22:185" x14ac:dyDescent="0.2"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2"/>
      <c r="FO440" s="2"/>
      <c r="FP440" s="2"/>
      <c r="FQ440" s="2"/>
      <c r="FR440" s="2"/>
      <c r="FS440" s="2"/>
      <c r="FT440" s="2"/>
      <c r="FU440" s="2"/>
      <c r="FV440" s="2"/>
      <c r="FW440" s="2"/>
      <c r="FX440" s="2"/>
      <c r="FY440" s="2"/>
      <c r="FZ440" s="2"/>
      <c r="GA440" s="2"/>
      <c r="GB440" s="2"/>
      <c r="GC440" s="2"/>
    </row>
    <row r="441" spans="22:185" x14ac:dyDescent="0.2"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2"/>
      <c r="FN441" s="2"/>
      <c r="FO441" s="2"/>
      <c r="FP441" s="2"/>
      <c r="FQ441" s="2"/>
      <c r="FR441" s="2"/>
      <c r="FS441" s="2"/>
      <c r="FT441" s="2"/>
      <c r="FU441" s="2"/>
      <c r="FV441" s="2"/>
      <c r="FW441" s="2"/>
      <c r="FX441" s="2"/>
      <c r="FY441" s="2"/>
      <c r="FZ441" s="2"/>
      <c r="GA441" s="2"/>
      <c r="GB441" s="2"/>
      <c r="GC441" s="2"/>
    </row>
    <row r="442" spans="22:185" x14ac:dyDescent="0.2"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2"/>
      <c r="FO442" s="2"/>
      <c r="FP442" s="2"/>
      <c r="FQ442" s="2"/>
      <c r="FR442" s="2"/>
      <c r="FS442" s="2"/>
      <c r="FT442" s="2"/>
      <c r="FU442" s="2"/>
      <c r="FV442" s="2"/>
      <c r="FW442" s="2"/>
      <c r="FX442" s="2"/>
      <c r="FY442" s="2"/>
      <c r="FZ442" s="2"/>
      <c r="GA442" s="2"/>
      <c r="GB442" s="2"/>
      <c r="GC442" s="2"/>
    </row>
    <row r="443" spans="22:185" x14ac:dyDescent="0.2"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2"/>
      <c r="FN443" s="2"/>
      <c r="FO443" s="2"/>
      <c r="FP443" s="2"/>
      <c r="FQ443" s="2"/>
      <c r="FR443" s="2"/>
      <c r="FS443" s="2"/>
      <c r="FT443" s="2"/>
      <c r="FU443" s="2"/>
      <c r="FV443" s="2"/>
      <c r="FW443" s="2"/>
      <c r="FX443" s="2"/>
      <c r="FY443" s="2"/>
      <c r="FZ443" s="2"/>
      <c r="GA443" s="2"/>
      <c r="GB443" s="2"/>
      <c r="GC443" s="2"/>
    </row>
    <row r="444" spans="22:185" x14ac:dyDescent="0.2"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2"/>
      <c r="FN444" s="2"/>
      <c r="FO444" s="2"/>
      <c r="FP444" s="2"/>
      <c r="FQ444" s="2"/>
      <c r="FR444" s="2"/>
      <c r="FS444" s="2"/>
      <c r="FT444" s="2"/>
      <c r="FU444" s="2"/>
      <c r="FV444" s="2"/>
      <c r="FW444" s="2"/>
      <c r="FX444" s="2"/>
      <c r="FY444" s="2"/>
      <c r="FZ444" s="2"/>
      <c r="GA444" s="2"/>
      <c r="GB444" s="2"/>
      <c r="GC444" s="2"/>
    </row>
    <row r="445" spans="22:185" x14ac:dyDescent="0.2"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2"/>
      <c r="FO445" s="2"/>
      <c r="FP445" s="2"/>
      <c r="FQ445" s="2"/>
      <c r="FR445" s="2"/>
      <c r="FS445" s="2"/>
      <c r="FT445" s="2"/>
      <c r="FU445" s="2"/>
      <c r="FV445" s="2"/>
      <c r="FW445" s="2"/>
      <c r="FX445" s="2"/>
      <c r="FY445" s="2"/>
      <c r="FZ445" s="2"/>
      <c r="GA445" s="2"/>
      <c r="GB445" s="2"/>
      <c r="GC445" s="2"/>
    </row>
    <row r="446" spans="22:185" x14ac:dyDescent="0.2"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2"/>
      <c r="FP446" s="2"/>
      <c r="FQ446" s="2"/>
      <c r="FR446" s="2"/>
      <c r="FS446" s="2"/>
      <c r="FT446" s="2"/>
      <c r="FU446" s="2"/>
      <c r="FV446" s="2"/>
      <c r="FW446" s="2"/>
      <c r="FX446" s="2"/>
      <c r="FY446" s="2"/>
      <c r="FZ446" s="2"/>
      <c r="GA446" s="2"/>
      <c r="GB446" s="2"/>
      <c r="GC446" s="2"/>
    </row>
    <row r="447" spans="22:185" x14ac:dyDescent="0.2"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  <c r="FT447" s="2"/>
      <c r="FU447" s="2"/>
      <c r="FV447" s="2"/>
      <c r="FW447" s="2"/>
      <c r="FX447" s="2"/>
      <c r="FY447" s="2"/>
      <c r="FZ447" s="2"/>
      <c r="GA447" s="2"/>
      <c r="GB447" s="2"/>
      <c r="GC447" s="2"/>
    </row>
    <row r="448" spans="22:185" x14ac:dyDescent="0.2"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2"/>
      <c r="FO448" s="2"/>
      <c r="FP448" s="2"/>
      <c r="FQ448" s="2"/>
      <c r="FR448" s="2"/>
      <c r="FS448" s="2"/>
      <c r="FT448" s="2"/>
      <c r="FU448" s="2"/>
      <c r="FV448" s="2"/>
      <c r="FW448" s="2"/>
      <c r="FX448" s="2"/>
      <c r="FY448" s="2"/>
      <c r="FZ448" s="2"/>
      <c r="GA448" s="2"/>
      <c r="GB448" s="2"/>
      <c r="GC448" s="2"/>
    </row>
    <row r="449" spans="22:185" x14ac:dyDescent="0.2"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2"/>
      <c r="FN449" s="2"/>
      <c r="FO449" s="2"/>
      <c r="FP449" s="2"/>
      <c r="FQ449" s="2"/>
      <c r="FR449" s="2"/>
      <c r="FS449" s="2"/>
      <c r="FT449" s="2"/>
      <c r="FU449" s="2"/>
      <c r="FV449" s="2"/>
      <c r="FW449" s="2"/>
      <c r="FX449" s="2"/>
      <c r="FY449" s="2"/>
      <c r="FZ449" s="2"/>
      <c r="GA449" s="2"/>
      <c r="GB449" s="2"/>
      <c r="GC449" s="2"/>
    </row>
    <row r="450" spans="22:185" x14ac:dyDescent="0.2"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2"/>
      <c r="FP450" s="2"/>
      <c r="FQ450" s="2"/>
      <c r="FR450" s="2"/>
      <c r="FS450" s="2"/>
      <c r="FT450" s="2"/>
      <c r="FU450" s="2"/>
      <c r="FV450" s="2"/>
      <c r="FW450" s="2"/>
      <c r="FX450" s="2"/>
      <c r="FY450" s="2"/>
      <c r="FZ450" s="2"/>
      <c r="GA450" s="2"/>
      <c r="GB450" s="2"/>
      <c r="GC450" s="2"/>
    </row>
    <row r="451" spans="22:185" x14ac:dyDescent="0.2"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2"/>
      <c r="FO451" s="2"/>
      <c r="FP451" s="2"/>
      <c r="FQ451" s="2"/>
      <c r="FR451" s="2"/>
      <c r="FS451" s="2"/>
      <c r="FT451" s="2"/>
      <c r="FU451" s="2"/>
      <c r="FV451" s="2"/>
      <c r="FW451" s="2"/>
      <c r="FX451" s="2"/>
      <c r="FY451" s="2"/>
      <c r="FZ451" s="2"/>
      <c r="GA451" s="2"/>
      <c r="GB451" s="2"/>
      <c r="GC451" s="2"/>
    </row>
    <row r="452" spans="22:185" x14ac:dyDescent="0.2"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  <c r="FL452" s="2"/>
      <c r="FM452" s="2"/>
      <c r="FN452" s="2"/>
      <c r="FO452" s="2"/>
      <c r="FP452" s="2"/>
      <c r="FQ452" s="2"/>
      <c r="FR452" s="2"/>
      <c r="FS452" s="2"/>
      <c r="FT452" s="2"/>
      <c r="FU452" s="2"/>
      <c r="FV452" s="2"/>
      <c r="FW452" s="2"/>
      <c r="FX452" s="2"/>
      <c r="FY452" s="2"/>
      <c r="FZ452" s="2"/>
      <c r="GA452" s="2"/>
      <c r="GB452" s="2"/>
      <c r="GC452" s="2"/>
    </row>
    <row r="453" spans="22:185" x14ac:dyDescent="0.2"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2"/>
      <c r="FP453" s="2"/>
      <c r="FQ453" s="2"/>
      <c r="FR453" s="2"/>
      <c r="FS453" s="2"/>
      <c r="FT453" s="2"/>
      <c r="FU453" s="2"/>
      <c r="FV453" s="2"/>
      <c r="FW453" s="2"/>
      <c r="FX453" s="2"/>
      <c r="FY453" s="2"/>
      <c r="FZ453" s="2"/>
      <c r="GA453" s="2"/>
      <c r="GB453" s="2"/>
      <c r="GC453" s="2"/>
    </row>
    <row r="454" spans="22:185" x14ac:dyDescent="0.2"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2"/>
      <c r="FO454" s="2"/>
      <c r="FP454" s="2"/>
      <c r="FQ454" s="2"/>
      <c r="FR454" s="2"/>
      <c r="FS454" s="2"/>
      <c r="FT454" s="2"/>
      <c r="FU454" s="2"/>
      <c r="FV454" s="2"/>
      <c r="FW454" s="2"/>
      <c r="FX454" s="2"/>
      <c r="FY454" s="2"/>
      <c r="FZ454" s="2"/>
      <c r="GA454" s="2"/>
      <c r="GB454" s="2"/>
      <c r="GC454" s="2"/>
    </row>
    <row r="455" spans="22:185" x14ac:dyDescent="0.2"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2"/>
      <c r="FO455" s="2"/>
      <c r="FP455" s="2"/>
      <c r="FQ455" s="2"/>
      <c r="FR455" s="2"/>
      <c r="FS455" s="2"/>
      <c r="FT455" s="2"/>
      <c r="FU455" s="2"/>
      <c r="FV455" s="2"/>
      <c r="FW455" s="2"/>
      <c r="FX455" s="2"/>
      <c r="FY455" s="2"/>
      <c r="FZ455" s="2"/>
      <c r="GA455" s="2"/>
      <c r="GB455" s="2"/>
      <c r="GC455" s="2"/>
    </row>
    <row r="456" spans="22:185" x14ac:dyDescent="0.2"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2"/>
      <c r="FP456" s="2"/>
      <c r="FQ456" s="2"/>
      <c r="FR456" s="2"/>
      <c r="FS456" s="2"/>
      <c r="FT456" s="2"/>
      <c r="FU456" s="2"/>
      <c r="FV456" s="2"/>
      <c r="FW456" s="2"/>
      <c r="FX456" s="2"/>
      <c r="FY456" s="2"/>
      <c r="FZ456" s="2"/>
      <c r="GA456" s="2"/>
      <c r="GB456" s="2"/>
      <c r="GC456" s="2"/>
    </row>
    <row r="457" spans="22:185" x14ac:dyDescent="0.2"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2"/>
      <c r="FO457" s="2"/>
      <c r="FP457" s="2"/>
      <c r="FQ457" s="2"/>
      <c r="FR457" s="2"/>
      <c r="FS457" s="2"/>
      <c r="FT457" s="2"/>
      <c r="FU457" s="2"/>
      <c r="FV457" s="2"/>
      <c r="FW457" s="2"/>
      <c r="FX457" s="2"/>
      <c r="FY457" s="2"/>
      <c r="FZ457" s="2"/>
      <c r="GA457" s="2"/>
      <c r="GB457" s="2"/>
      <c r="GC457" s="2"/>
    </row>
    <row r="458" spans="22:185" x14ac:dyDescent="0.2"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  <c r="FW458" s="2"/>
      <c r="FX458" s="2"/>
      <c r="FY458" s="2"/>
      <c r="FZ458" s="2"/>
      <c r="GA458" s="2"/>
      <c r="GB458" s="2"/>
      <c r="GC458" s="2"/>
    </row>
    <row r="459" spans="22:185" x14ac:dyDescent="0.2"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  <c r="FW459" s="2"/>
      <c r="FX459" s="2"/>
      <c r="FY459" s="2"/>
      <c r="FZ459" s="2"/>
      <c r="GA459" s="2"/>
      <c r="GB459" s="2"/>
      <c r="GC459" s="2"/>
    </row>
    <row r="460" spans="22:185" x14ac:dyDescent="0.2"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</row>
    <row r="461" spans="22:185" x14ac:dyDescent="0.2"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2"/>
      <c r="FO461" s="2"/>
      <c r="FP461" s="2"/>
      <c r="FQ461" s="2"/>
      <c r="FR461" s="2"/>
      <c r="FS461" s="2"/>
      <c r="FT461" s="2"/>
      <c r="FU461" s="2"/>
      <c r="FV461" s="2"/>
      <c r="FW461" s="2"/>
      <c r="FX461" s="2"/>
      <c r="FY461" s="2"/>
      <c r="FZ461" s="2"/>
      <c r="GA461" s="2"/>
      <c r="GB461" s="2"/>
      <c r="GC461" s="2"/>
    </row>
    <row r="462" spans="22:185" x14ac:dyDescent="0.2"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</row>
    <row r="463" spans="22:185" x14ac:dyDescent="0.2"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2"/>
      <c r="FO463" s="2"/>
      <c r="FP463" s="2"/>
      <c r="FQ463" s="2"/>
      <c r="FR463" s="2"/>
      <c r="FS463" s="2"/>
      <c r="FT463" s="2"/>
      <c r="FU463" s="2"/>
      <c r="FV463" s="2"/>
      <c r="FW463" s="2"/>
      <c r="FX463" s="2"/>
      <c r="FY463" s="2"/>
      <c r="FZ463" s="2"/>
      <c r="GA463" s="2"/>
      <c r="GB463" s="2"/>
      <c r="GC463" s="2"/>
    </row>
    <row r="464" spans="22:185" x14ac:dyDescent="0.2"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  <c r="FT464" s="2"/>
      <c r="FU464" s="2"/>
      <c r="FV464" s="2"/>
      <c r="FW464" s="2"/>
      <c r="FX464" s="2"/>
      <c r="FY464" s="2"/>
      <c r="FZ464" s="2"/>
      <c r="GA464" s="2"/>
      <c r="GB464" s="2"/>
      <c r="GC464" s="2"/>
    </row>
    <row r="465" spans="22:185" x14ac:dyDescent="0.2"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</row>
    <row r="466" spans="22:185" x14ac:dyDescent="0.2"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  <c r="FT466" s="2"/>
      <c r="FU466" s="2"/>
      <c r="FV466" s="2"/>
      <c r="FW466" s="2"/>
      <c r="FX466" s="2"/>
      <c r="FY466" s="2"/>
      <c r="FZ466" s="2"/>
      <c r="GA466" s="2"/>
      <c r="GB466" s="2"/>
      <c r="GC466" s="2"/>
    </row>
    <row r="467" spans="22:185" x14ac:dyDescent="0.2"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</row>
    <row r="468" spans="22:185" x14ac:dyDescent="0.2"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  <c r="FZ468" s="2"/>
      <c r="GA468" s="2"/>
      <c r="GB468" s="2"/>
      <c r="GC468" s="2"/>
    </row>
    <row r="469" spans="22:185" x14ac:dyDescent="0.2"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  <c r="FZ469" s="2"/>
      <c r="GA469" s="2"/>
      <c r="GB469" s="2"/>
      <c r="GC469" s="2"/>
    </row>
    <row r="470" spans="22:185" x14ac:dyDescent="0.2"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/>
      <c r="FT470" s="2"/>
      <c r="FU470" s="2"/>
      <c r="FV470" s="2"/>
      <c r="FW470" s="2"/>
      <c r="FX470" s="2"/>
      <c r="FY470" s="2"/>
      <c r="FZ470" s="2"/>
      <c r="GA470" s="2"/>
      <c r="GB470" s="2"/>
      <c r="GC470" s="2"/>
    </row>
    <row r="471" spans="22:185" x14ac:dyDescent="0.2"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  <c r="FT471" s="2"/>
      <c r="FU471" s="2"/>
      <c r="FV471" s="2"/>
      <c r="FW471" s="2"/>
      <c r="FX471" s="2"/>
      <c r="FY471" s="2"/>
      <c r="FZ471" s="2"/>
      <c r="GA471" s="2"/>
      <c r="GB471" s="2"/>
      <c r="GC471" s="2"/>
    </row>
    <row r="472" spans="22:185" x14ac:dyDescent="0.2"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  <c r="FZ472" s="2"/>
      <c r="GA472" s="2"/>
      <c r="GB472" s="2"/>
      <c r="GC472" s="2"/>
    </row>
    <row r="473" spans="22:185" x14ac:dyDescent="0.2"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  <c r="FW473" s="2"/>
      <c r="FX473" s="2"/>
      <c r="FY473" s="2"/>
      <c r="FZ473" s="2"/>
      <c r="GA473" s="2"/>
      <c r="GB473" s="2"/>
      <c r="GC473" s="2"/>
    </row>
    <row r="474" spans="22:185" x14ac:dyDescent="0.2"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2"/>
      <c r="FO474" s="2"/>
      <c r="FP474" s="2"/>
      <c r="FQ474" s="2"/>
      <c r="FR474" s="2"/>
      <c r="FS474" s="2"/>
      <c r="FT474" s="2"/>
      <c r="FU474" s="2"/>
      <c r="FV474" s="2"/>
      <c r="FW474" s="2"/>
      <c r="FX474" s="2"/>
      <c r="FY474" s="2"/>
      <c r="FZ474" s="2"/>
      <c r="GA474" s="2"/>
      <c r="GB474" s="2"/>
      <c r="GC474" s="2"/>
    </row>
    <row r="475" spans="22:185" x14ac:dyDescent="0.2"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2"/>
      <c r="FN475" s="2"/>
      <c r="FO475" s="2"/>
      <c r="FP475" s="2"/>
      <c r="FQ475" s="2"/>
      <c r="FR475" s="2"/>
      <c r="FS475" s="2"/>
      <c r="FT475" s="2"/>
      <c r="FU475" s="2"/>
      <c r="FV475" s="2"/>
      <c r="FW475" s="2"/>
      <c r="FX475" s="2"/>
      <c r="FY475" s="2"/>
      <c r="FZ475" s="2"/>
      <c r="GA475" s="2"/>
      <c r="GB475" s="2"/>
      <c r="GC475" s="2"/>
    </row>
    <row r="476" spans="22:185" x14ac:dyDescent="0.2"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/>
      <c r="FR476" s="2"/>
      <c r="FS476" s="2"/>
      <c r="FT476" s="2"/>
      <c r="FU476" s="2"/>
      <c r="FV476" s="2"/>
      <c r="FW476" s="2"/>
      <c r="FX476" s="2"/>
      <c r="FY476" s="2"/>
      <c r="FZ476" s="2"/>
      <c r="GA476" s="2"/>
      <c r="GB476" s="2"/>
      <c r="GC476" s="2"/>
    </row>
    <row r="477" spans="22:185" x14ac:dyDescent="0.2"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2"/>
      <c r="FN477" s="2"/>
      <c r="FO477" s="2"/>
      <c r="FP477" s="2"/>
      <c r="FQ477" s="2"/>
      <c r="FR477" s="2"/>
      <c r="FS477" s="2"/>
      <c r="FT477" s="2"/>
      <c r="FU477" s="2"/>
      <c r="FV477" s="2"/>
      <c r="FW477" s="2"/>
      <c r="FX477" s="2"/>
      <c r="FY477" s="2"/>
      <c r="FZ477" s="2"/>
      <c r="GA477" s="2"/>
      <c r="GB477" s="2"/>
      <c r="GC477" s="2"/>
    </row>
    <row r="478" spans="22:185" x14ac:dyDescent="0.2"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2"/>
      <c r="FO478" s="2"/>
      <c r="FP478" s="2"/>
      <c r="FQ478" s="2"/>
      <c r="FR478" s="2"/>
      <c r="FS478" s="2"/>
      <c r="FT478" s="2"/>
      <c r="FU478" s="2"/>
      <c r="FV478" s="2"/>
      <c r="FW478" s="2"/>
      <c r="FX478" s="2"/>
      <c r="FY478" s="2"/>
      <c r="FZ478" s="2"/>
      <c r="GA478" s="2"/>
      <c r="GB478" s="2"/>
      <c r="GC478" s="2"/>
    </row>
    <row r="479" spans="22:185" x14ac:dyDescent="0.2"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2"/>
      <c r="FN479" s="2"/>
      <c r="FO479" s="2"/>
      <c r="FP479" s="2"/>
      <c r="FQ479" s="2"/>
      <c r="FR479" s="2"/>
      <c r="FS479" s="2"/>
      <c r="FT479" s="2"/>
      <c r="FU479" s="2"/>
      <c r="FV479" s="2"/>
      <c r="FW479" s="2"/>
      <c r="FX479" s="2"/>
      <c r="FY479" s="2"/>
      <c r="FZ479" s="2"/>
      <c r="GA479" s="2"/>
      <c r="GB479" s="2"/>
      <c r="GC479" s="2"/>
    </row>
    <row r="480" spans="22:185" x14ac:dyDescent="0.2"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  <c r="FK480" s="2"/>
      <c r="FL480" s="2"/>
      <c r="FM480" s="2"/>
      <c r="FN480" s="2"/>
      <c r="FO480" s="2"/>
      <c r="FP480" s="2"/>
      <c r="FQ480" s="2"/>
      <c r="FR480" s="2"/>
      <c r="FS480" s="2"/>
      <c r="FT480" s="2"/>
      <c r="FU480" s="2"/>
      <c r="FV480" s="2"/>
      <c r="FW480" s="2"/>
      <c r="FX480" s="2"/>
      <c r="FY480" s="2"/>
      <c r="FZ480" s="2"/>
      <c r="GA480" s="2"/>
      <c r="GB480" s="2"/>
      <c r="GC480" s="2"/>
    </row>
    <row r="481" spans="22:185" x14ac:dyDescent="0.2"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  <c r="FK481" s="2"/>
      <c r="FL481" s="2"/>
      <c r="FM481" s="2"/>
      <c r="FN481" s="2"/>
      <c r="FO481" s="2"/>
      <c r="FP481" s="2"/>
      <c r="FQ481" s="2"/>
      <c r="FR481" s="2"/>
      <c r="FS481" s="2"/>
      <c r="FT481" s="2"/>
      <c r="FU481" s="2"/>
      <c r="FV481" s="2"/>
      <c r="FW481" s="2"/>
      <c r="FX481" s="2"/>
      <c r="FY481" s="2"/>
      <c r="FZ481" s="2"/>
      <c r="GA481" s="2"/>
      <c r="GB481" s="2"/>
      <c r="GC481" s="2"/>
    </row>
    <row r="482" spans="22:185" x14ac:dyDescent="0.2"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2"/>
      <c r="FN482" s="2"/>
      <c r="FO482" s="2"/>
      <c r="FP482" s="2"/>
      <c r="FQ482" s="2"/>
      <c r="FR482" s="2"/>
      <c r="FS482" s="2"/>
      <c r="FT482" s="2"/>
      <c r="FU482" s="2"/>
      <c r="FV482" s="2"/>
      <c r="FW482" s="2"/>
      <c r="FX482" s="2"/>
      <c r="FY482" s="2"/>
      <c r="FZ482" s="2"/>
      <c r="GA482" s="2"/>
      <c r="GB482" s="2"/>
      <c r="GC482" s="2"/>
    </row>
    <row r="483" spans="22:185" x14ac:dyDescent="0.2"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2"/>
      <c r="FO483" s="2"/>
      <c r="FP483" s="2"/>
      <c r="FQ483" s="2"/>
      <c r="FR483" s="2"/>
      <c r="FS483" s="2"/>
      <c r="FT483" s="2"/>
      <c r="FU483" s="2"/>
      <c r="FV483" s="2"/>
      <c r="FW483" s="2"/>
      <c r="FX483" s="2"/>
      <c r="FY483" s="2"/>
      <c r="FZ483" s="2"/>
      <c r="GA483" s="2"/>
      <c r="GB483" s="2"/>
      <c r="GC483" s="2"/>
    </row>
    <row r="484" spans="22:185" x14ac:dyDescent="0.2"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2"/>
      <c r="FO484" s="2"/>
      <c r="FP484" s="2"/>
      <c r="FQ484" s="2"/>
      <c r="FR484" s="2"/>
      <c r="FS484" s="2"/>
      <c r="FT484" s="2"/>
      <c r="FU484" s="2"/>
      <c r="FV484" s="2"/>
      <c r="FW484" s="2"/>
      <c r="FX484" s="2"/>
      <c r="FY484" s="2"/>
      <c r="FZ484" s="2"/>
      <c r="GA484" s="2"/>
      <c r="GB484" s="2"/>
      <c r="GC484" s="2"/>
    </row>
    <row r="485" spans="22:185" x14ac:dyDescent="0.2"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2"/>
      <c r="FO485" s="2"/>
      <c r="FP485" s="2"/>
      <c r="FQ485" s="2"/>
      <c r="FR485" s="2"/>
      <c r="FS485" s="2"/>
      <c r="FT485" s="2"/>
      <c r="FU485" s="2"/>
      <c r="FV485" s="2"/>
      <c r="FW485" s="2"/>
      <c r="FX485" s="2"/>
      <c r="FY485" s="2"/>
      <c r="FZ485" s="2"/>
      <c r="GA485" s="2"/>
      <c r="GB485" s="2"/>
      <c r="GC485" s="2"/>
    </row>
    <row r="486" spans="22:185" x14ac:dyDescent="0.2"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2"/>
      <c r="FN486" s="2"/>
      <c r="FO486" s="2"/>
      <c r="FP486" s="2"/>
      <c r="FQ486" s="2"/>
      <c r="FR486" s="2"/>
      <c r="FS486" s="2"/>
      <c r="FT486" s="2"/>
      <c r="FU486" s="2"/>
      <c r="FV486" s="2"/>
      <c r="FW486" s="2"/>
      <c r="FX486" s="2"/>
      <c r="FY486" s="2"/>
      <c r="FZ486" s="2"/>
      <c r="GA486" s="2"/>
      <c r="GB486" s="2"/>
      <c r="GC486" s="2"/>
    </row>
    <row r="487" spans="22:185" x14ac:dyDescent="0.2"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2"/>
      <c r="FO487" s="2"/>
      <c r="FP487" s="2"/>
      <c r="FQ487" s="2"/>
      <c r="FR487" s="2"/>
      <c r="FS487" s="2"/>
      <c r="FT487" s="2"/>
      <c r="FU487" s="2"/>
      <c r="FV487" s="2"/>
      <c r="FW487" s="2"/>
      <c r="FX487" s="2"/>
      <c r="FY487" s="2"/>
      <c r="FZ487" s="2"/>
      <c r="GA487" s="2"/>
      <c r="GB487" s="2"/>
      <c r="GC487" s="2"/>
    </row>
    <row r="488" spans="22:185" x14ac:dyDescent="0.2"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2"/>
      <c r="FO488" s="2"/>
      <c r="FP488" s="2"/>
      <c r="FQ488" s="2"/>
      <c r="FR488" s="2"/>
      <c r="FS488" s="2"/>
      <c r="FT488" s="2"/>
      <c r="FU488" s="2"/>
      <c r="FV488" s="2"/>
      <c r="FW488" s="2"/>
      <c r="FX488" s="2"/>
      <c r="FY488" s="2"/>
      <c r="FZ488" s="2"/>
      <c r="GA488" s="2"/>
      <c r="GB488" s="2"/>
      <c r="GC488" s="2"/>
    </row>
    <row r="489" spans="22:185" x14ac:dyDescent="0.2"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  <c r="FK489" s="2"/>
      <c r="FL489" s="2"/>
      <c r="FM489" s="2"/>
      <c r="FN489" s="2"/>
      <c r="FO489" s="2"/>
      <c r="FP489" s="2"/>
      <c r="FQ489" s="2"/>
      <c r="FR489" s="2"/>
      <c r="FS489" s="2"/>
      <c r="FT489" s="2"/>
      <c r="FU489" s="2"/>
      <c r="FV489" s="2"/>
      <c r="FW489" s="2"/>
      <c r="FX489" s="2"/>
      <c r="FY489" s="2"/>
      <c r="FZ489" s="2"/>
      <c r="GA489" s="2"/>
      <c r="GB489" s="2"/>
      <c r="GC489" s="2"/>
    </row>
  </sheetData>
  <sheetProtection algorithmName="SHA-512" hashValue="3BoAR/H3B0e+zsLuBLYM5brFjBWAHqlIeoSw8HHvx02ypp74eyBzl3AH407BXUpFM0PY9aaV8cATtqrigIQ8NA==" saltValue="Az/b73kF2y9z1frDvsiCOw==" spinCount="100000" sheet="1" objects="1" scenarios="1" selectLockedCells="1"/>
  <mergeCells count="3">
    <mergeCell ref="E17:R17"/>
    <mergeCell ref="E22:S22"/>
    <mergeCell ref="E23:S23"/>
  </mergeCells>
  <pageMargins left="0.75" right="0.75" top="1" bottom="1" header="0.5" footer="0.5"/>
  <pageSetup paperSize="9" orientation="portrait" horizontalDpi="4294967292" verticalDpi="429496729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38C874-08E1-2445-A7EF-8B6ADC3CF780}">
  <dimension ref="A3:W83"/>
  <sheetViews>
    <sheetView workbookViewId="0">
      <pane xSplit="24" ySplit="19" topLeftCell="Y20" activePane="bottomRight" state="frozenSplit"/>
      <selection pane="topRight" activeCell="O1" sqref="O1"/>
      <selection pane="bottomLeft" activeCell="A21" sqref="A21"/>
      <selection pane="bottomRight" activeCell="I22" sqref="I22"/>
    </sheetView>
  </sheetViews>
  <sheetFormatPr baseColWidth="10" defaultRowHeight="16" x14ac:dyDescent="0.2"/>
  <cols>
    <col min="1" max="3" width="10.83203125" style="1"/>
    <col min="4" max="7" width="10.83203125" style="2"/>
    <col min="8" max="8" width="13.6640625" style="2" customWidth="1"/>
    <col min="9" max="9" width="10.83203125" style="2"/>
    <col min="10" max="10" width="6.83203125" style="2" customWidth="1"/>
    <col min="11" max="11" width="10.83203125" style="2"/>
    <col min="12" max="12" width="1.83203125" style="2" customWidth="1"/>
    <col min="13" max="13" width="10.83203125" style="2"/>
    <col min="14" max="14" width="1.83203125" style="2" customWidth="1"/>
    <col min="15" max="15" width="10.83203125" style="2"/>
    <col min="16" max="16" width="1.83203125" style="2" customWidth="1"/>
    <col min="17" max="17" width="10.83203125" style="2"/>
    <col min="18" max="18" width="1.83203125" style="2" customWidth="1"/>
    <col min="19" max="19" width="10.83203125" style="2" customWidth="1"/>
    <col min="20" max="20" width="1.83203125" style="2" customWidth="1"/>
    <col min="21" max="21" width="10.83203125" style="2" customWidth="1"/>
    <col min="22" max="22" width="1.83203125" style="2" customWidth="1"/>
    <col min="23" max="23" width="10.83203125" style="2"/>
    <col min="24" max="24" width="7.6640625" style="2" customWidth="1"/>
    <col min="25" max="25" width="8.83203125" style="2" customWidth="1"/>
    <col min="26" max="16384" width="10.83203125" style="2"/>
  </cols>
  <sheetData>
    <row r="3" spans="5:23" s="25" customFormat="1" x14ac:dyDescent="0.2"/>
    <row r="4" spans="5:23" s="25" customFormat="1" x14ac:dyDescent="0.2"/>
    <row r="7" spans="5:23" ht="24" x14ac:dyDescent="0.3">
      <c r="F7" s="26" t="s">
        <v>415</v>
      </c>
    </row>
    <row r="10" spans="5:23" x14ac:dyDescent="0.2">
      <c r="F10" s="41" t="s">
        <v>414</v>
      </c>
    </row>
    <row r="12" spans="5:23" x14ac:dyDescent="0.2">
      <c r="E12" s="3" t="s">
        <v>5</v>
      </c>
    </row>
    <row r="13" spans="5:23" x14ac:dyDescent="0.2">
      <c r="E13" s="5" t="s">
        <v>413</v>
      </c>
    </row>
    <row r="14" spans="5:23" x14ac:dyDescent="0.2">
      <c r="E14" s="2" t="s">
        <v>412</v>
      </c>
    </row>
    <row r="15" spans="5:23" ht="64" x14ac:dyDescent="0.2">
      <c r="E15" s="5"/>
      <c r="I15" s="6" t="s">
        <v>4</v>
      </c>
      <c r="J15" s="6"/>
      <c r="K15" s="37" t="s">
        <v>407</v>
      </c>
      <c r="L15" s="38"/>
      <c r="M15" s="37" t="s">
        <v>406</v>
      </c>
      <c r="N15" s="38"/>
      <c r="O15" s="37" t="s">
        <v>405</v>
      </c>
      <c r="P15" s="38"/>
      <c r="Q15" s="37" t="s">
        <v>404</v>
      </c>
      <c r="R15" s="40"/>
      <c r="S15" s="37" t="s">
        <v>403</v>
      </c>
      <c r="T15" s="39"/>
      <c r="U15" s="37" t="s">
        <v>402</v>
      </c>
      <c r="V15" s="38"/>
      <c r="W15" s="37" t="s">
        <v>401</v>
      </c>
    </row>
    <row r="16" spans="5:23" x14ac:dyDescent="0.2">
      <c r="E16" s="5" t="s">
        <v>411</v>
      </c>
      <c r="I16" s="11">
        <v>7</v>
      </c>
      <c r="J16" s="6"/>
      <c r="K16" s="10">
        <v>1</v>
      </c>
      <c r="L16" s="10"/>
      <c r="M16" s="10">
        <v>2</v>
      </c>
      <c r="N16" s="10"/>
      <c r="O16" s="10">
        <v>3</v>
      </c>
      <c r="P16" s="10"/>
      <c r="Q16" s="10">
        <v>4</v>
      </c>
      <c r="R16" s="10"/>
      <c r="S16" s="10">
        <v>5</v>
      </c>
      <c r="U16" s="10">
        <v>6</v>
      </c>
      <c r="V16" s="10"/>
      <c r="W16" s="10">
        <v>7</v>
      </c>
    </row>
    <row r="17" spans="5:23" x14ac:dyDescent="0.2">
      <c r="E17" s="2" t="s">
        <v>410</v>
      </c>
    </row>
    <row r="18" spans="5:23" x14ac:dyDescent="0.2">
      <c r="E18" s="36" t="s">
        <v>366</v>
      </c>
      <c r="F18" s="5" t="s">
        <v>409</v>
      </c>
    </row>
    <row r="19" spans="5:23" ht="64" x14ac:dyDescent="0.2">
      <c r="E19" s="5" t="s">
        <v>408</v>
      </c>
      <c r="F19" s="8"/>
      <c r="G19" s="8"/>
      <c r="H19" s="8"/>
      <c r="I19" s="8"/>
      <c r="J19" s="8"/>
      <c r="K19" s="37" t="s">
        <v>407</v>
      </c>
      <c r="L19" s="38"/>
      <c r="M19" s="37" t="s">
        <v>406</v>
      </c>
      <c r="N19" s="38"/>
      <c r="O19" s="37" t="s">
        <v>405</v>
      </c>
      <c r="P19" s="38"/>
      <c r="Q19" s="37" t="s">
        <v>404</v>
      </c>
      <c r="R19" s="40"/>
      <c r="S19" s="37" t="s">
        <v>403</v>
      </c>
      <c r="T19" s="39"/>
      <c r="U19" s="37" t="s">
        <v>402</v>
      </c>
      <c r="V19" s="38"/>
      <c r="W19" s="37" t="s">
        <v>401</v>
      </c>
    </row>
    <row r="20" spans="5:23" x14ac:dyDescent="0.2">
      <c r="E20" s="8"/>
      <c r="F20" s="8"/>
      <c r="G20" s="8"/>
      <c r="H20" s="8"/>
      <c r="I20" s="8"/>
      <c r="J20" s="8"/>
      <c r="K20" s="10"/>
      <c r="L20" s="10"/>
      <c r="M20" s="10"/>
      <c r="N20" s="10"/>
      <c r="O20" s="10"/>
      <c r="P20" s="10"/>
      <c r="Q20" s="10"/>
      <c r="R20" s="10"/>
      <c r="S20" s="10"/>
      <c r="U20" s="10"/>
      <c r="V20" s="10"/>
      <c r="W20" s="10"/>
    </row>
    <row r="21" spans="5:23" x14ac:dyDescent="0.2">
      <c r="E21" s="35" t="s">
        <v>400</v>
      </c>
      <c r="K21" s="10">
        <v>7</v>
      </c>
      <c r="L21" s="10"/>
      <c r="M21" s="10">
        <v>6</v>
      </c>
      <c r="N21" s="10"/>
      <c r="O21" s="10">
        <v>5</v>
      </c>
      <c r="P21" s="10"/>
      <c r="Q21" s="10">
        <v>4</v>
      </c>
      <c r="R21" s="10"/>
      <c r="S21" s="10">
        <v>3</v>
      </c>
      <c r="U21" s="10">
        <v>2</v>
      </c>
      <c r="V21" s="10"/>
      <c r="W21" s="10">
        <v>1</v>
      </c>
    </row>
    <row r="22" spans="5:23" x14ac:dyDescent="0.2">
      <c r="E22" s="12" t="s">
        <v>399</v>
      </c>
      <c r="F22" s="8"/>
      <c r="G22" s="8"/>
      <c r="H22" s="8"/>
      <c r="I22" s="14"/>
      <c r="J22" s="36" t="s">
        <v>366</v>
      </c>
      <c r="K22" s="9"/>
      <c r="L22" s="9"/>
      <c r="M22" s="9"/>
      <c r="N22" s="9"/>
      <c r="O22" s="9"/>
      <c r="P22" s="9"/>
      <c r="Q22" s="9"/>
      <c r="R22" s="9"/>
      <c r="S22" s="9"/>
    </row>
    <row r="23" spans="5:23" x14ac:dyDescent="0.2">
      <c r="E23" s="12" t="s">
        <v>398</v>
      </c>
      <c r="F23" s="8"/>
      <c r="G23" s="8"/>
      <c r="H23" s="8"/>
      <c r="I23" s="13"/>
      <c r="J23" s="8"/>
      <c r="K23" s="9"/>
      <c r="L23" s="9"/>
      <c r="M23" s="9"/>
      <c r="N23" s="9"/>
      <c r="O23" s="9"/>
      <c r="P23" s="9"/>
      <c r="Q23" s="9"/>
      <c r="R23" s="9"/>
      <c r="S23" s="9"/>
    </row>
    <row r="24" spans="5:23" x14ac:dyDescent="0.2">
      <c r="E24" s="35" t="s">
        <v>397</v>
      </c>
      <c r="K24" s="33">
        <v>1</v>
      </c>
      <c r="L24" s="33"/>
      <c r="M24" s="33">
        <v>2</v>
      </c>
      <c r="N24" s="33"/>
      <c r="O24" s="33">
        <v>3</v>
      </c>
      <c r="P24" s="33"/>
      <c r="Q24" s="33">
        <v>4</v>
      </c>
      <c r="R24" s="33"/>
      <c r="S24" s="33">
        <v>5</v>
      </c>
      <c r="T24" s="34"/>
      <c r="U24" s="33">
        <v>6</v>
      </c>
      <c r="V24" s="33"/>
      <c r="W24" s="33">
        <v>7</v>
      </c>
    </row>
    <row r="25" spans="5:23" x14ac:dyDescent="0.2">
      <c r="E25" s="2" t="s">
        <v>389</v>
      </c>
      <c r="I25" s="14"/>
      <c r="K25" s="3"/>
      <c r="L25" s="3"/>
      <c r="M25" s="3"/>
      <c r="N25" s="3"/>
      <c r="O25" s="3"/>
      <c r="P25" s="3"/>
      <c r="Q25" s="3"/>
      <c r="R25" s="3"/>
      <c r="S25" s="3"/>
    </row>
    <row r="26" spans="5:23" x14ac:dyDescent="0.2">
      <c r="I26" s="10"/>
      <c r="K26" s="3"/>
      <c r="L26" s="3"/>
      <c r="M26" s="3"/>
      <c r="N26" s="3"/>
      <c r="O26" s="3"/>
      <c r="P26" s="3"/>
      <c r="Q26" s="3"/>
      <c r="R26" s="3"/>
      <c r="S26" s="3"/>
    </row>
    <row r="27" spans="5:23" x14ac:dyDescent="0.2">
      <c r="E27" s="5" t="s">
        <v>396</v>
      </c>
      <c r="K27" s="33">
        <v>1</v>
      </c>
      <c r="L27" s="33"/>
      <c r="M27" s="33">
        <v>2</v>
      </c>
      <c r="N27" s="33"/>
      <c r="O27" s="33">
        <v>3</v>
      </c>
      <c r="P27" s="33"/>
      <c r="Q27" s="33">
        <v>4</v>
      </c>
      <c r="R27" s="33"/>
      <c r="S27" s="33">
        <v>5</v>
      </c>
      <c r="T27" s="34"/>
      <c r="U27" s="33">
        <v>6</v>
      </c>
      <c r="V27" s="33"/>
      <c r="W27" s="33">
        <v>7</v>
      </c>
    </row>
    <row r="28" spans="5:23" x14ac:dyDescent="0.2">
      <c r="E28" s="2" t="s">
        <v>395</v>
      </c>
      <c r="I28" s="14"/>
      <c r="K28" s="3"/>
      <c r="L28" s="3"/>
      <c r="M28" s="3"/>
      <c r="N28" s="3"/>
      <c r="O28" s="3"/>
      <c r="P28" s="3"/>
      <c r="Q28" s="3"/>
      <c r="R28" s="3"/>
      <c r="S28" s="3"/>
    </row>
    <row r="29" spans="5:23" x14ac:dyDescent="0.2">
      <c r="I29" s="10"/>
      <c r="K29" s="3"/>
      <c r="L29" s="3"/>
      <c r="M29" s="3"/>
      <c r="N29" s="3"/>
      <c r="O29" s="3"/>
      <c r="P29" s="3"/>
      <c r="Q29" s="3"/>
      <c r="R29" s="3"/>
      <c r="S29" s="3"/>
    </row>
    <row r="30" spans="5:23" x14ac:dyDescent="0.2">
      <c r="E30" s="35" t="s">
        <v>394</v>
      </c>
      <c r="K30" s="10">
        <v>7</v>
      </c>
      <c r="L30" s="10"/>
      <c r="M30" s="10">
        <v>6</v>
      </c>
      <c r="N30" s="10"/>
      <c r="O30" s="10">
        <v>5</v>
      </c>
      <c r="P30" s="10"/>
      <c r="Q30" s="10">
        <v>4</v>
      </c>
      <c r="R30" s="10"/>
      <c r="S30" s="10">
        <v>3</v>
      </c>
      <c r="U30" s="10">
        <v>2</v>
      </c>
      <c r="V30" s="10"/>
      <c r="W30" s="10">
        <v>1</v>
      </c>
    </row>
    <row r="31" spans="5:23" x14ac:dyDescent="0.2">
      <c r="I31" s="14"/>
      <c r="J31" s="36" t="s">
        <v>366</v>
      </c>
      <c r="K31" s="3"/>
      <c r="L31" s="3"/>
      <c r="M31" s="3"/>
      <c r="N31" s="3"/>
      <c r="O31" s="3"/>
      <c r="P31" s="3"/>
      <c r="Q31" s="3"/>
      <c r="R31" s="3"/>
      <c r="S31" s="3"/>
    </row>
    <row r="32" spans="5:23" x14ac:dyDescent="0.2">
      <c r="I32" s="10"/>
      <c r="K32" s="3"/>
      <c r="L32" s="3"/>
      <c r="M32" s="3"/>
      <c r="N32" s="3"/>
      <c r="O32" s="3"/>
      <c r="P32" s="3"/>
      <c r="Q32" s="3"/>
      <c r="R32" s="3"/>
      <c r="S32" s="3"/>
    </row>
    <row r="33" spans="5:23" x14ac:dyDescent="0.2">
      <c r="E33" s="35" t="s">
        <v>393</v>
      </c>
      <c r="K33" s="33">
        <v>1</v>
      </c>
      <c r="L33" s="33"/>
      <c r="M33" s="33">
        <v>2</v>
      </c>
      <c r="N33" s="33"/>
      <c r="O33" s="33">
        <v>3</v>
      </c>
      <c r="P33" s="33"/>
      <c r="Q33" s="33">
        <v>4</v>
      </c>
      <c r="R33" s="33"/>
      <c r="S33" s="33">
        <v>5</v>
      </c>
      <c r="T33" s="34"/>
      <c r="U33" s="33">
        <v>6</v>
      </c>
      <c r="V33" s="33"/>
      <c r="W33" s="33">
        <v>7</v>
      </c>
    </row>
    <row r="34" spans="5:23" x14ac:dyDescent="0.2">
      <c r="E34" s="2" t="s">
        <v>392</v>
      </c>
      <c r="I34" s="14"/>
      <c r="K34" s="3"/>
      <c r="L34" s="3"/>
      <c r="M34" s="3"/>
      <c r="N34" s="3"/>
      <c r="O34" s="3"/>
      <c r="P34" s="3"/>
      <c r="Q34" s="3"/>
      <c r="R34" s="3"/>
      <c r="S34" s="3"/>
    </row>
    <row r="35" spans="5:23" x14ac:dyDescent="0.2">
      <c r="I35" s="10"/>
      <c r="K35" s="3"/>
      <c r="L35" s="3"/>
      <c r="M35" s="3"/>
      <c r="N35" s="3"/>
      <c r="O35" s="3"/>
      <c r="P35" s="3"/>
      <c r="Q35" s="3"/>
      <c r="R35" s="3"/>
      <c r="S35" s="3"/>
    </row>
    <row r="36" spans="5:23" x14ac:dyDescent="0.2">
      <c r="E36" s="35" t="s">
        <v>391</v>
      </c>
      <c r="K36" s="10">
        <v>7</v>
      </c>
      <c r="L36" s="10"/>
      <c r="M36" s="10">
        <v>6</v>
      </c>
      <c r="N36" s="10"/>
      <c r="O36" s="10">
        <v>5</v>
      </c>
      <c r="P36" s="10"/>
      <c r="Q36" s="10">
        <v>4</v>
      </c>
      <c r="R36" s="10"/>
      <c r="S36" s="10">
        <v>3</v>
      </c>
      <c r="U36" s="10">
        <v>2</v>
      </c>
      <c r="V36" s="10"/>
      <c r="W36" s="10">
        <v>1</v>
      </c>
    </row>
    <row r="37" spans="5:23" x14ac:dyDescent="0.2">
      <c r="I37" s="14"/>
      <c r="J37" s="36" t="s">
        <v>366</v>
      </c>
      <c r="K37" s="3"/>
      <c r="L37" s="3"/>
      <c r="M37" s="3"/>
      <c r="N37" s="3"/>
      <c r="O37" s="3"/>
      <c r="P37" s="3"/>
      <c r="Q37" s="3"/>
      <c r="R37" s="3"/>
      <c r="S37" s="3"/>
    </row>
    <row r="38" spans="5:23" x14ac:dyDescent="0.2">
      <c r="I38" s="10"/>
      <c r="K38" s="3"/>
      <c r="L38" s="3"/>
      <c r="M38" s="3"/>
      <c r="N38" s="3"/>
      <c r="O38" s="3"/>
      <c r="P38" s="3"/>
      <c r="Q38" s="3"/>
      <c r="R38" s="3"/>
      <c r="S38" s="3"/>
    </row>
    <row r="39" spans="5:23" ht="18" customHeight="1" x14ac:dyDescent="0.2">
      <c r="E39" s="35" t="s">
        <v>390</v>
      </c>
      <c r="K39" s="10">
        <v>7</v>
      </c>
      <c r="L39" s="10"/>
      <c r="M39" s="10">
        <v>6</v>
      </c>
      <c r="N39" s="10"/>
      <c r="O39" s="10">
        <v>5</v>
      </c>
      <c r="P39" s="10"/>
      <c r="Q39" s="10">
        <v>4</v>
      </c>
      <c r="R39" s="10"/>
      <c r="S39" s="10">
        <v>3</v>
      </c>
      <c r="U39" s="10">
        <v>2</v>
      </c>
      <c r="V39" s="10"/>
      <c r="W39" s="10">
        <v>1</v>
      </c>
    </row>
    <row r="40" spans="5:23" x14ac:dyDescent="0.2">
      <c r="E40" s="2" t="s">
        <v>389</v>
      </c>
      <c r="I40" s="14"/>
      <c r="J40" s="36" t="s">
        <v>366</v>
      </c>
      <c r="K40" s="3"/>
      <c r="L40" s="3"/>
      <c r="M40" s="3"/>
      <c r="N40" s="3"/>
      <c r="O40" s="3"/>
      <c r="P40" s="3"/>
      <c r="Q40" s="3"/>
      <c r="R40" s="3"/>
      <c r="S40" s="3"/>
    </row>
    <row r="41" spans="5:23" x14ac:dyDescent="0.2">
      <c r="I41" s="10"/>
      <c r="K41" s="3"/>
      <c r="L41" s="3"/>
      <c r="M41" s="3"/>
      <c r="N41" s="3"/>
      <c r="O41" s="3"/>
      <c r="P41" s="3"/>
      <c r="Q41" s="3"/>
      <c r="R41" s="3"/>
      <c r="S41" s="3"/>
    </row>
    <row r="42" spans="5:23" x14ac:dyDescent="0.2">
      <c r="E42" s="35" t="s">
        <v>388</v>
      </c>
      <c r="K42" s="33">
        <v>1</v>
      </c>
      <c r="L42" s="33"/>
      <c r="M42" s="33">
        <v>2</v>
      </c>
      <c r="N42" s="33"/>
      <c r="O42" s="33">
        <v>3</v>
      </c>
      <c r="P42" s="33"/>
      <c r="Q42" s="33">
        <v>4</v>
      </c>
      <c r="R42" s="33"/>
      <c r="S42" s="33">
        <v>5</v>
      </c>
      <c r="T42" s="34"/>
      <c r="U42" s="33">
        <v>6</v>
      </c>
      <c r="V42" s="33"/>
      <c r="W42" s="33">
        <v>7</v>
      </c>
    </row>
    <row r="43" spans="5:23" x14ac:dyDescent="0.2">
      <c r="E43" s="2" t="s">
        <v>387</v>
      </c>
      <c r="I43" s="14"/>
      <c r="K43" s="3"/>
      <c r="L43" s="3"/>
      <c r="M43" s="3"/>
      <c r="N43" s="3"/>
      <c r="O43" s="3"/>
      <c r="P43" s="3"/>
      <c r="Q43" s="3"/>
      <c r="R43" s="3"/>
      <c r="S43" s="3"/>
    </row>
    <row r="44" spans="5:23" x14ac:dyDescent="0.2">
      <c r="I44" s="10"/>
      <c r="K44" s="3"/>
      <c r="L44" s="3"/>
      <c r="M44" s="3"/>
      <c r="N44" s="3"/>
      <c r="O44" s="3"/>
      <c r="P44" s="3"/>
      <c r="Q44" s="3"/>
      <c r="R44" s="3"/>
      <c r="S44" s="3"/>
    </row>
    <row r="45" spans="5:23" x14ac:dyDescent="0.2">
      <c r="E45" s="35" t="s">
        <v>386</v>
      </c>
      <c r="K45" s="10">
        <v>7</v>
      </c>
      <c r="L45" s="10"/>
      <c r="M45" s="10">
        <v>6</v>
      </c>
      <c r="N45" s="10"/>
      <c r="O45" s="10">
        <v>5</v>
      </c>
      <c r="P45" s="10"/>
      <c r="Q45" s="10">
        <v>4</v>
      </c>
      <c r="R45" s="10"/>
      <c r="S45" s="10">
        <v>3</v>
      </c>
      <c r="U45" s="10">
        <v>2</v>
      </c>
      <c r="V45" s="10"/>
      <c r="W45" s="10">
        <v>1</v>
      </c>
    </row>
    <row r="46" spans="5:23" x14ac:dyDescent="0.2">
      <c r="E46" s="2" t="s">
        <v>385</v>
      </c>
      <c r="I46" s="14"/>
      <c r="J46" s="36" t="s">
        <v>366</v>
      </c>
      <c r="K46" s="3"/>
      <c r="L46" s="3"/>
      <c r="M46" s="3"/>
      <c r="N46" s="3"/>
      <c r="O46" s="3"/>
      <c r="P46" s="3"/>
      <c r="Q46" s="3"/>
      <c r="R46" s="3"/>
      <c r="S46" s="3"/>
    </row>
    <row r="47" spans="5:23" x14ac:dyDescent="0.2">
      <c r="I47" s="10"/>
      <c r="K47" s="3"/>
      <c r="L47" s="3"/>
      <c r="M47" s="3"/>
      <c r="N47" s="3"/>
      <c r="O47" s="3"/>
      <c r="P47" s="3"/>
      <c r="Q47" s="3"/>
      <c r="R47" s="3"/>
      <c r="S47" s="3"/>
    </row>
    <row r="48" spans="5:23" x14ac:dyDescent="0.2">
      <c r="E48" s="35" t="s">
        <v>384</v>
      </c>
      <c r="K48" s="10">
        <v>7</v>
      </c>
      <c r="L48" s="10"/>
      <c r="M48" s="10">
        <v>6</v>
      </c>
      <c r="N48" s="10"/>
      <c r="O48" s="10">
        <v>5</v>
      </c>
      <c r="P48" s="10"/>
      <c r="Q48" s="10">
        <v>4</v>
      </c>
      <c r="R48" s="10"/>
      <c r="S48" s="10">
        <v>3</v>
      </c>
      <c r="U48" s="10">
        <v>2</v>
      </c>
      <c r="V48" s="10"/>
      <c r="W48" s="10">
        <v>1</v>
      </c>
    </row>
    <row r="49" spans="5:23" x14ac:dyDescent="0.2">
      <c r="E49" s="2" t="s">
        <v>383</v>
      </c>
      <c r="I49" s="14"/>
      <c r="J49" s="36" t="s">
        <v>366</v>
      </c>
      <c r="K49" s="3"/>
      <c r="L49" s="3"/>
      <c r="M49" s="3"/>
      <c r="N49" s="3"/>
      <c r="O49" s="3"/>
      <c r="P49" s="3"/>
      <c r="Q49" s="3"/>
      <c r="R49" s="3"/>
      <c r="S49" s="3"/>
    </row>
    <row r="50" spans="5:23" x14ac:dyDescent="0.2">
      <c r="I50" s="10"/>
      <c r="K50" s="3"/>
      <c r="L50" s="3"/>
      <c r="M50" s="3"/>
      <c r="N50" s="3"/>
      <c r="O50" s="3"/>
      <c r="P50" s="3"/>
      <c r="Q50" s="3"/>
      <c r="R50" s="3"/>
      <c r="S50" s="3"/>
    </row>
    <row r="51" spans="5:23" x14ac:dyDescent="0.2">
      <c r="E51" s="35" t="s">
        <v>382</v>
      </c>
      <c r="K51" s="33">
        <v>1</v>
      </c>
      <c r="L51" s="33"/>
      <c r="M51" s="33">
        <v>2</v>
      </c>
      <c r="N51" s="33"/>
      <c r="O51" s="33">
        <v>3</v>
      </c>
      <c r="P51" s="33"/>
      <c r="Q51" s="33">
        <v>4</v>
      </c>
      <c r="R51" s="33"/>
      <c r="S51" s="33">
        <v>5</v>
      </c>
      <c r="T51" s="34"/>
      <c r="U51" s="33">
        <v>6</v>
      </c>
      <c r="V51" s="33"/>
      <c r="W51" s="33">
        <v>7</v>
      </c>
    </row>
    <row r="52" spans="5:23" x14ac:dyDescent="0.2">
      <c r="I52" s="14"/>
      <c r="K52" s="3"/>
      <c r="L52" s="3"/>
      <c r="M52" s="3"/>
      <c r="N52" s="3"/>
      <c r="O52" s="3"/>
      <c r="P52" s="3"/>
      <c r="Q52" s="3"/>
      <c r="R52" s="3"/>
      <c r="S52" s="3"/>
    </row>
    <row r="53" spans="5:23" x14ac:dyDescent="0.2">
      <c r="I53" s="10"/>
      <c r="K53" s="3"/>
      <c r="L53" s="3"/>
      <c r="M53" s="3"/>
      <c r="N53" s="3"/>
      <c r="O53" s="3"/>
      <c r="P53" s="3"/>
      <c r="Q53" s="3"/>
      <c r="R53" s="3"/>
      <c r="S53" s="3"/>
    </row>
    <row r="54" spans="5:23" x14ac:dyDescent="0.2">
      <c r="E54" s="35" t="s">
        <v>381</v>
      </c>
      <c r="K54" s="10">
        <v>7</v>
      </c>
      <c r="L54" s="10"/>
      <c r="M54" s="10">
        <v>6</v>
      </c>
      <c r="N54" s="10"/>
      <c r="O54" s="10">
        <v>5</v>
      </c>
      <c r="P54" s="10"/>
      <c r="Q54" s="10">
        <v>4</v>
      </c>
      <c r="R54" s="10"/>
      <c r="S54" s="10">
        <v>3</v>
      </c>
      <c r="U54" s="10">
        <v>2</v>
      </c>
      <c r="V54" s="10"/>
      <c r="W54" s="10">
        <v>1</v>
      </c>
    </row>
    <row r="55" spans="5:23" x14ac:dyDescent="0.2">
      <c r="E55" s="2" t="s">
        <v>380</v>
      </c>
      <c r="I55" s="14"/>
      <c r="J55" s="36" t="s">
        <v>366</v>
      </c>
      <c r="K55" s="3"/>
      <c r="L55" s="3"/>
      <c r="M55" s="3"/>
      <c r="N55" s="3"/>
      <c r="O55" s="3"/>
      <c r="P55" s="3"/>
      <c r="Q55" s="3"/>
      <c r="R55" s="3"/>
      <c r="S55" s="3"/>
    </row>
    <row r="56" spans="5:23" x14ac:dyDescent="0.2">
      <c r="I56" s="10"/>
      <c r="K56" s="3"/>
      <c r="L56" s="3"/>
      <c r="M56" s="3"/>
      <c r="N56" s="3"/>
      <c r="O56" s="3"/>
      <c r="P56" s="3"/>
      <c r="Q56" s="3"/>
      <c r="R56" s="3"/>
      <c r="S56" s="3"/>
    </row>
    <row r="57" spans="5:23" ht="18" customHeight="1" x14ac:dyDescent="0.2">
      <c r="E57" s="35" t="s">
        <v>379</v>
      </c>
      <c r="K57" s="10">
        <v>7</v>
      </c>
      <c r="L57" s="10"/>
      <c r="M57" s="10">
        <v>6</v>
      </c>
      <c r="N57" s="10"/>
      <c r="O57" s="10">
        <v>5</v>
      </c>
      <c r="P57" s="10"/>
      <c r="Q57" s="10">
        <v>4</v>
      </c>
      <c r="R57" s="10"/>
      <c r="S57" s="10">
        <v>3</v>
      </c>
      <c r="U57" s="10">
        <v>2</v>
      </c>
      <c r="V57" s="10"/>
      <c r="W57" s="10">
        <v>1</v>
      </c>
    </row>
    <row r="58" spans="5:23" x14ac:dyDescent="0.2">
      <c r="I58" s="14"/>
      <c r="J58" s="36" t="s">
        <v>366</v>
      </c>
      <c r="K58" s="3"/>
      <c r="L58" s="3"/>
      <c r="M58" s="3"/>
      <c r="N58" s="3"/>
      <c r="O58" s="3"/>
      <c r="P58" s="3"/>
      <c r="Q58" s="3"/>
      <c r="R58" s="3"/>
      <c r="S58" s="3"/>
    </row>
    <row r="59" spans="5:23" x14ac:dyDescent="0.2">
      <c r="I59" s="10"/>
      <c r="K59" s="3"/>
      <c r="L59" s="3"/>
      <c r="M59" s="3"/>
      <c r="N59" s="3"/>
      <c r="O59" s="3"/>
      <c r="P59" s="3"/>
      <c r="Q59" s="3"/>
      <c r="R59" s="3"/>
      <c r="S59" s="3"/>
    </row>
    <row r="60" spans="5:23" x14ac:dyDescent="0.2">
      <c r="E60" s="35" t="s">
        <v>378</v>
      </c>
      <c r="K60" s="10">
        <v>7</v>
      </c>
      <c r="L60" s="10"/>
      <c r="M60" s="10">
        <v>6</v>
      </c>
      <c r="N60" s="10"/>
      <c r="O60" s="10">
        <v>5</v>
      </c>
      <c r="P60" s="10"/>
      <c r="Q60" s="10">
        <v>4</v>
      </c>
      <c r="R60" s="10"/>
      <c r="S60" s="10">
        <v>3</v>
      </c>
      <c r="U60" s="10">
        <v>2</v>
      </c>
      <c r="V60" s="10"/>
      <c r="W60" s="10">
        <v>1</v>
      </c>
    </row>
    <row r="61" spans="5:23" x14ac:dyDescent="0.2">
      <c r="E61" s="2" t="s">
        <v>377</v>
      </c>
      <c r="I61" s="14"/>
      <c r="J61" s="36" t="s">
        <v>366</v>
      </c>
      <c r="K61" s="3"/>
      <c r="L61" s="3"/>
      <c r="M61" s="3"/>
      <c r="N61" s="3"/>
      <c r="O61" s="3"/>
      <c r="P61" s="3"/>
      <c r="Q61" s="3"/>
      <c r="R61" s="3"/>
      <c r="S61" s="3"/>
    </row>
    <row r="62" spans="5:23" x14ac:dyDescent="0.2">
      <c r="I62" s="10"/>
      <c r="K62" s="3"/>
      <c r="L62" s="3"/>
      <c r="M62" s="3"/>
      <c r="N62" s="3"/>
      <c r="O62" s="3"/>
      <c r="P62" s="3"/>
      <c r="Q62" s="3"/>
      <c r="R62" s="3"/>
      <c r="S62" s="3"/>
    </row>
    <row r="63" spans="5:23" x14ac:dyDescent="0.2">
      <c r="E63" s="2" t="s">
        <v>376</v>
      </c>
      <c r="K63" s="10">
        <v>7</v>
      </c>
      <c r="L63" s="10"/>
      <c r="M63" s="10">
        <v>6</v>
      </c>
      <c r="N63" s="10"/>
      <c r="O63" s="10">
        <v>5</v>
      </c>
      <c r="P63" s="10"/>
      <c r="Q63" s="10">
        <v>4</v>
      </c>
      <c r="R63" s="10"/>
      <c r="S63" s="10">
        <v>3</v>
      </c>
      <c r="U63" s="10">
        <v>2</v>
      </c>
      <c r="V63" s="10"/>
      <c r="W63" s="10">
        <v>1</v>
      </c>
    </row>
    <row r="64" spans="5:23" x14ac:dyDescent="0.2">
      <c r="E64" s="2" t="s">
        <v>375</v>
      </c>
      <c r="I64" s="14"/>
      <c r="J64" s="36" t="s">
        <v>366</v>
      </c>
      <c r="K64" s="3"/>
      <c r="L64" s="3"/>
      <c r="M64" s="3"/>
      <c r="N64" s="3"/>
      <c r="O64" s="3"/>
      <c r="P64" s="3"/>
      <c r="Q64" s="3"/>
      <c r="R64" s="3"/>
      <c r="S64" s="3"/>
    </row>
    <row r="65" spans="5:23" x14ac:dyDescent="0.2">
      <c r="K65" s="32"/>
      <c r="L65" s="32"/>
      <c r="M65" s="32"/>
      <c r="N65" s="32"/>
      <c r="O65" s="32"/>
      <c r="P65" s="32"/>
      <c r="Q65" s="32"/>
      <c r="R65" s="32"/>
      <c r="S65" s="32"/>
    </row>
    <row r="66" spans="5:23" x14ac:dyDescent="0.2">
      <c r="E66" s="35" t="s">
        <v>374</v>
      </c>
      <c r="K66" s="33">
        <v>1</v>
      </c>
      <c r="L66" s="33"/>
      <c r="M66" s="33">
        <v>2</v>
      </c>
      <c r="N66" s="33"/>
      <c r="O66" s="33">
        <v>3</v>
      </c>
      <c r="P66" s="33"/>
      <c r="Q66" s="33">
        <v>4</v>
      </c>
      <c r="R66" s="33"/>
      <c r="S66" s="33">
        <v>5</v>
      </c>
      <c r="T66" s="34"/>
      <c r="U66" s="33">
        <v>6</v>
      </c>
      <c r="V66" s="33"/>
      <c r="W66" s="33">
        <v>7</v>
      </c>
    </row>
    <row r="67" spans="5:23" x14ac:dyDescent="0.2">
      <c r="E67" s="2" t="s">
        <v>373</v>
      </c>
      <c r="I67" s="14"/>
      <c r="K67" s="32"/>
      <c r="L67" s="32"/>
      <c r="M67" s="32"/>
      <c r="N67" s="32"/>
      <c r="O67" s="32"/>
      <c r="P67" s="32"/>
      <c r="Q67" s="32"/>
      <c r="R67" s="32"/>
      <c r="S67" s="32"/>
    </row>
    <row r="68" spans="5:23" x14ac:dyDescent="0.2">
      <c r="I68" s="10"/>
      <c r="K68" s="3"/>
      <c r="L68" s="3"/>
      <c r="M68" s="3"/>
      <c r="N68" s="3"/>
      <c r="O68" s="3"/>
      <c r="P68" s="3"/>
      <c r="Q68" s="3"/>
      <c r="R68" s="3"/>
      <c r="S68" s="3"/>
    </row>
    <row r="69" spans="5:23" x14ac:dyDescent="0.2">
      <c r="E69" s="35" t="s">
        <v>372</v>
      </c>
      <c r="K69" s="33">
        <v>1</v>
      </c>
      <c r="L69" s="33"/>
      <c r="M69" s="33">
        <v>2</v>
      </c>
      <c r="N69" s="33"/>
      <c r="O69" s="33">
        <v>3</v>
      </c>
      <c r="P69" s="33"/>
      <c r="Q69" s="33">
        <v>4</v>
      </c>
      <c r="R69" s="33"/>
      <c r="S69" s="33">
        <v>5</v>
      </c>
      <c r="T69" s="34"/>
      <c r="U69" s="33">
        <v>6</v>
      </c>
      <c r="V69" s="33"/>
      <c r="W69" s="33">
        <v>7</v>
      </c>
    </row>
    <row r="70" spans="5:23" x14ac:dyDescent="0.2">
      <c r="E70" s="2" t="s">
        <v>371</v>
      </c>
      <c r="I70" s="14"/>
      <c r="K70" s="3"/>
      <c r="L70" s="3"/>
      <c r="M70" s="3"/>
      <c r="N70" s="3"/>
      <c r="O70" s="3"/>
      <c r="P70" s="3"/>
      <c r="Q70" s="3"/>
      <c r="R70" s="3"/>
      <c r="S70" s="3"/>
    </row>
    <row r="71" spans="5:23" x14ac:dyDescent="0.2">
      <c r="E71" s="5"/>
      <c r="I71" s="10"/>
      <c r="K71" s="32"/>
      <c r="L71" s="32"/>
      <c r="M71" s="32"/>
      <c r="N71" s="32"/>
      <c r="O71" s="32"/>
      <c r="P71" s="32"/>
      <c r="Q71" s="32"/>
      <c r="R71" s="32"/>
      <c r="S71" s="32"/>
    </row>
    <row r="72" spans="5:23" x14ac:dyDescent="0.2">
      <c r="E72" s="35" t="s">
        <v>370</v>
      </c>
      <c r="I72" s="10"/>
      <c r="K72" s="33">
        <v>1</v>
      </c>
      <c r="L72" s="33"/>
      <c r="M72" s="33">
        <v>2</v>
      </c>
      <c r="N72" s="33"/>
      <c r="O72" s="33">
        <v>3</v>
      </c>
      <c r="P72" s="33"/>
      <c r="Q72" s="33">
        <v>4</v>
      </c>
      <c r="R72" s="33"/>
      <c r="S72" s="33">
        <v>5</v>
      </c>
      <c r="T72" s="34"/>
      <c r="U72" s="33">
        <v>6</v>
      </c>
      <c r="V72" s="33"/>
      <c r="W72" s="33">
        <v>7</v>
      </c>
    </row>
    <row r="73" spans="5:23" x14ac:dyDescent="0.2">
      <c r="E73" s="5" t="s">
        <v>369</v>
      </c>
      <c r="I73" s="14"/>
      <c r="K73" s="32"/>
      <c r="L73" s="32"/>
      <c r="M73" s="32"/>
      <c r="N73" s="32"/>
      <c r="O73" s="32"/>
      <c r="P73" s="32"/>
      <c r="Q73" s="32"/>
      <c r="R73" s="32"/>
      <c r="S73" s="32"/>
    </row>
    <row r="74" spans="5:23" x14ac:dyDescent="0.2">
      <c r="I74" s="10"/>
      <c r="K74" s="3"/>
      <c r="L74" s="3"/>
      <c r="M74" s="3"/>
      <c r="N74" s="3"/>
      <c r="O74" s="3"/>
      <c r="P74" s="3"/>
      <c r="Q74" s="3"/>
      <c r="R74" s="3"/>
      <c r="S74" s="3"/>
    </row>
    <row r="75" spans="5:23" x14ac:dyDescent="0.2">
      <c r="E75" s="35" t="s">
        <v>368</v>
      </c>
      <c r="K75" s="10">
        <v>7</v>
      </c>
      <c r="L75" s="10"/>
      <c r="M75" s="10">
        <v>6</v>
      </c>
      <c r="N75" s="10"/>
      <c r="O75" s="10">
        <v>5</v>
      </c>
      <c r="P75" s="10"/>
      <c r="Q75" s="10">
        <v>4</v>
      </c>
      <c r="R75" s="10"/>
      <c r="S75" s="10">
        <v>3</v>
      </c>
      <c r="U75" s="10">
        <v>2</v>
      </c>
      <c r="V75" s="10"/>
      <c r="W75" s="10">
        <v>1</v>
      </c>
    </row>
    <row r="76" spans="5:23" x14ac:dyDescent="0.2">
      <c r="E76" s="2" t="s">
        <v>367</v>
      </c>
      <c r="I76" s="14"/>
      <c r="J76" s="36" t="s">
        <v>366</v>
      </c>
      <c r="K76" s="3"/>
      <c r="L76" s="3"/>
      <c r="M76" s="3"/>
      <c r="N76" s="3"/>
      <c r="O76" s="3"/>
      <c r="P76" s="3"/>
      <c r="Q76" s="3"/>
      <c r="R76" s="3"/>
      <c r="S76" s="3"/>
    </row>
    <row r="77" spans="5:23" x14ac:dyDescent="0.2">
      <c r="E77" s="5"/>
      <c r="I77" s="10"/>
      <c r="K77" s="32"/>
      <c r="L77" s="32"/>
      <c r="M77" s="32"/>
      <c r="N77" s="32"/>
      <c r="O77" s="32"/>
      <c r="P77" s="32"/>
      <c r="Q77" s="32"/>
      <c r="R77" s="32"/>
      <c r="S77" s="32"/>
    </row>
    <row r="78" spans="5:23" x14ac:dyDescent="0.2">
      <c r="E78" s="35" t="s">
        <v>365</v>
      </c>
      <c r="I78" s="10"/>
      <c r="K78" s="33">
        <v>1</v>
      </c>
      <c r="L78" s="33"/>
      <c r="M78" s="33">
        <v>2</v>
      </c>
      <c r="N78" s="33"/>
      <c r="O78" s="33">
        <v>3</v>
      </c>
      <c r="P78" s="33"/>
      <c r="Q78" s="33">
        <v>4</v>
      </c>
      <c r="R78" s="33"/>
      <c r="S78" s="33">
        <v>5</v>
      </c>
      <c r="T78" s="34"/>
      <c r="U78" s="33">
        <v>6</v>
      </c>
      <c r="V78" s="33"/>
      <c r="W78" s="33">
        <v>7</v>
      </c>
    </row>
    <row r="79" spans="5:23" x14ac:dyDescent="0.2">
      <c r="E79" s="5" t="s">
        <v>364</v>
      </c>
      <c r="I79" s="14"/>
      <c r="K79" s="32"/>
      <c r="L79" s="32"/>
      <c r="M79" s="32"/>
      <c r="N79" s="32"/>
      <c r="O79" s="32"/>
      <c r="P79" s="32"/>
      <c r="Q79" s="32"/>
      <c r="R79" s="32"/>
      <c r="S79" s="32"/>
    </row>
    <row r="80" spans="5:23" x14ac:dyDescent="0.2">
      <c r="I80" s="10"/>
      <c r="K80" s="3"/>
      <c r="L80" s="3"/>
      <c r="M80" s="3"/>
      <c r="N80" s="3"/>
      <c r="O80" s="3"/>
      <c r="P80" s="3"/>
      <c r="Q80" s="3"/>
      <c r="R80" s="3"/>
      <c r="S80" s="3"/>
    </row>
    <row r="81" spans="5:10" x14ac:dyDescent="0.2">
      <c r="H81" s="2" t="s">
        <v>363</v>
      </c>
      <c r="I81" s="11">
        <f>I22+I25+I28+I31+I34+I37+I40+I43+I46+I49+I52+I55+I58+I61+I64+I67+I70+I73+I76+I79</f>
        <v>0</v>
      </c>
      <c r="J81" s="2" t="s">
        <v>362</v>
      </c>
    </row>
    <row r="82" spans="5:10" x14ac:dyDescent="0.2">
      <c r="E82" s="7" t="s">
        <v>3</v>
      </c>
    </row>
    <row r="83" spans="5:10" x14ac:dyDescent="0.2">
      <c r="E83" s="2" t="s">
        <v>361</v>
      </c>
    </row>
  </sheetData>
  <sheetProtection algorithmName="SHA-512" hashValue="5kSSgogsotL/hc2KvVdLZjBkdOYlFhj2q6n61EWFCviuKH924n2iwNuEcO2w/A/qaCQj6YVeirXwMrht1zMm9g==" saltValue="2GKFGafl5pVf5iAl9X01uQ==" spinCount="100000" sheet="1" objects="1" scenarios="1" selectLockedCells="1"/>
  <pageMargins left="0.75" right="0.75" top="1" bottom="1" header="0.5" footer="0.5"/>
  <pageSetup paperSize="9" orientation="portrait" horizontalDpi="4294967292" verticalDpi="4294967292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LA1120"/>
  <sheetViews>
    <sheetView tabSelected="1" topLeftCell="A143" zoomScaleNormal="100" workbookViewId="0">
      <pane xSplit="19" topLeftCell="T1" activePane="topRight" state="frozenSplit"/>
      <selection pane="topRight" activeCell="E194" sqref="E194:G195"/>
    </sheetView>
  </sheetViews>
  <sheetFormatPr baseColWidth="10" defaultRowHeight="16" x14ac:dyDescent="0.2"/>
  <cols>
    <col min="1" max="3" width="10.83203125" style="1"/>
    <col min="4" max="18" width="10.83203125" style="2"/>
    <col min="19" max="19" width="4.33203125" style="2" customWidth="1"/>
    <col min="20" max="21" width="10.83203125" style="2"/>
    <col min="54" max="54" width="10.83203125" style="2"/>
  </cols>
  <sheetData>
    <row r="1" spans="1:6" s="2" customFormat="1" x14ac:dyDescent="0.2">
      <c r="A1" s="1"/>
      <c r="B1" s="1"/>
      <c r="C1" s="1"/>
    </row>
    <row r="2" spans="1:6" s="2" customFormat="1" x14ac:dyDescent="0.2">
      <c r="A2" s="1"/>
      <c r="B2" s="1"/>
      <c r="C2" s="1"/>
    </row>
    <row r="3" spans="1:6" s="25" customFormat="1" x14ac:dyDescent="0.2"/>
    <row r="4" spans="1:6" s="25" customFormat="1" x14ac:dyDescent="0.2"/>
    <row r="5" spans="1:6" s="2" customFormat="1" x14ac:dyDescent="0.2">
      <c r="A5" s="1"/>
      <c r="B5" s="1"/>
      <c r="C5" s="1"/>
    </row>
    <row r="6" spans="1:6" s="2" customFormat="1" x14ac:dyDescent="0.2">
      <c r="A6" s="1"/>
      <c r="B6" s="1"/>
      <c r="C6" s="1"/>
    </row>
    <row r="7" spans="1:6" s="2" customFormat="1" ht="24" x14ac:dyDescent="0.3">
      <c r="A7" s="1"/>
      <c r="B7" s="1"/>
      <c r="C7" s="1"/>
      <c r="F7" s="26" t="s">
        <v>171</v>
      </c>
    </row>
    <row r="8" spans="1:6" s="2" customFormat="1" x14ac:dyDescent="0.2">
      <c r="A8" s="1"/>
      <c r="B8" s="1"/>
      <c r="C8" s="1"/>
    </row>
    <row r="9" spans="1:6" s="2" customFormat="1" x14ac:dyDescent="0.2">
      <c r="A9" s="1"/>
      <c r="B9" s="1"/>
      <c r="C9" s="1"/>
    </row>
    <row r="10" spans="1:6" s="2" customFormat="1" x14ac:dyDescent="0.2">
      <c r="A10" s="1"/>
      <c r="B10" s="1"/>
      <c r="C10" s="1"/>
      <c r="F10" s="3" t="s">
        <v>164</v>
      </c>
    </row>
    <row r="11" spans="1:6" s="2" customFormat="1" x14ac:dyDescent="0.2">
      <c r="A11" s="1"/>
      <c r="B11" s="1"/>
      <c r="C11" s="1"/>
    </row>
    <row r="12" spans="1:6" s="2" customFormat="1" x14ac:dyDescent="0.2">
      <c r="A12" s="1"/>
      <c r="B12" s="1"/>
      <c r="C12" s="1"/>
      <c r="E12" s="4" t="s">
        <v>0</v>
      </c>
    </row>
    <row r="13" spans="1:6" s="2" customFormat="1" x14ac:dyDescent="0.2">
      <c r="A13" s="1"/>
      <c r="B13" s="1"/>
      <c r="C13" s="1"/>
      <c r="E13" s="5" t="s">
        <v>172</v>
      </c>
    </row>
    <row r="14" spans="1:6" s="2" customFormat="1" x14ac:dyDescent="0.2">
      <c r="A14" s="1"/>
      <c r="B14" s="1"/>
      <c r="C14" s="1"/>
      <c r="E14" s="5" t="s">
        <v>173</v>
      </c>
    </row>
    <row r="15" spans="1:6" s="2" customFormat="1" x14ac:dyDescent="0.2">
      <c r="A15" s="1"/>
      <c r="B15" s="1"/>
      <c r="C15" s="1"/>
    </row>
    <row r="16" spans="1:6" s="2" customFormat="1" x14ac:dyDescent="0.2">
      <c r="A16" s="1"/>
      <c r="B16" s="1"/>
      <c r="C16" s="1"/>
      <c r="E16" s="7" t="s">
        <v>1</v>
      </c>
    </row>
    <row r="17" spans="5:313" x14ac:dyDescent="0.2">
      <c r="E17" s="2" t="s">
        <v>320</v>
      </c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</row>
    <row r="18" spans="5:313" x14ac:dyDescent="0.2">
      <c r="E18" s="2" t="s">
        <v>317</v>
      </c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</row>
    <row r="19" spans="5:313" x14ac:dyDescent="0.2">
      <c r="E19" s="2" t="s">
        <v>318</v>
      </c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</row>
    <row r="20" spans="5:313" x14ac:dyDescent="0.2">
      <c r="E20" s="2" t="s">
        <v>319</v>
      </c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</row>
    <row r="21" spans="5:313" x14ac:dyDescent="0.2"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</row>
    <row r="22" spans="5:313" x14ac:dyDescent="0.2">
      <c r="E22" s="2" t="s">
        <v>321</v>
      </c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</row>
    <row r="23" spans="5:313" x14ac:dyDescent="0.2">
      <c r="E23" s="2" t="s">
        <v>322</v>
      </c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</row>
    <row r="24" spans="5:313" x14ac:dyDescent="0.2">
      <c r="E24" s="2" t="s">
        <v>323</v>
      </c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</row>
    <row r="25" spans="5:313" x14ac:dyDescent="0.2">
      <c r="E25" s="2" t="s">
        <v>324</v>
      </c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</row>
    <row r="26" spans="5:313" x14ac:dyDescent="0.2">
      <c r="F26" s="2" t="s">
        <v>326</v>
      </c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</row>
    <row r="27" spans="5:313" x14ac:dyDescent="0.2">
      <c r="F27" s="2" t="s">
        <v>327</v>
      </c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</row>
    <row r="28" spans="5:313" x14ac:dyDescent="0.2">
      <c r="F28" s="2" t="s">
        <v>328</v>
      </c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</row>
    <row r="29" spans="5:313" x14ac:dyDescent="0.2">
      <c r="F29" s="2" t="s">
        <v>325</v>
      </c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</row>
    <row r="30" spans="5:313" x14ac:dyDescent="0.2"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</row>
    <row r="31" spans="5:313" x14ac:dyDescent="0.2">
      <c r="E31" s="2" t="s">
        <v>329</v>
      </c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</row>
    <row r="32" spans="5:313" x14ac:dyDescent="0.2">
      <c r="F32" s="2" t="s">
        <v>466</v>
      </c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</row>
    <row r="33" spans="5:313" x14ac:dyDescent="0.2">
      <c r="F33" s="2" t="s">
        <v>330</v>
      </c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</row>
    <row r="34" spans="5:313" x14ac:dyDescent="0.2">
      <c r="F34" s="2" t="s">
        <v>331</v>
      </c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</row>
    <row r="35" spans="5:313" x14ac:dyDescent="0.2"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</row>
    <row r="36" spans="5:313" x14ac:dyDescent="0.2">
      <c r="E36" s="2" t="s">
        <v>334</v>
      </c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</row>
    <row r="37" spans="5:313" x14ac:dyDescent="0.2">
      <c r="E37" s="2" t="s">
        <v>332</v>
      </c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</row>
    <row r="38" spans="5:313" x14ac:dyDescent="0.2">
      <c r="E38" s="2" t="s">
        <v>333</v>
      </c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</row>
    <row r="39" spans="5:313" x14ac:dyDescent="0.2"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</row>
    <row r="40" spans="5:313" x14ac:dyDescent="0.2">
      <c r="E40" s="2" t="s">
        <v>335</v>
      </c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</row>
    <row r="41" spans="5:313" x14ac:dyDescent="0.2">
      <c r="E41" s="2" t="s">
        <v>342</v>
      </c>
      <c r="H41" s="11">
        <f>CIPS!I82</f>
        <v>0</v>
      </c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</row>
    <row r="42" spans="5:313" x14ac:dyDescent="0.2">
      <c r="E42" s="2" t="s">
        <v>341</v>
      </c>
      <c r="H42" s="11">
        <f>SES!I82</f>
        <v>0</v>
      </c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</row>
    <row r="43" spans="5:313" x14ac:dyDescent="0.2">
      <c r="E43" s="2" t="s">
        <v>340</v>
      </c>
      <c r="H43" s="11">
        <f>RSES!I50</f>
        <v>0</v>
      </c>
      <c r="I43" s="2" t="s">
        <v>337</v>
      </c>
      <c r="L43" s="11">
        <f>H43*2</f>
        <v>0</v>
      </c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</row>
    <row r="44" spans="5:313" x14ac:dyDescent="0.2">
      <c r="E44" s="2" t="s">
        <v>336</v>
      </c>
      <c r="H44" s="11">
        <f>'DAS21'!I83</f>
        <v>0</v>
      </c>
      <c r="I44" s="2" t="s">
        <v>337</v>
      </c>
      <c r="L44" s="11">
        <f>H44*5</f>
        <v>0</v>
      </c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</row>
    <row r="45" spans="5:313" x14ac:dyDescent="0.2">
      <c r="E45" s="2" t="s">
        <v>338</v>
      </c>
      <c r="H45" s="11">
        <f>'DAS21'!I84</f>
        <v>0</v>
      </c>
      <c r="I45" s="2" t="s">
        <v>337</v>
      </c>
      <c r="L45" s="11">
        <f>H45*5</f>
        <v>0</v>
      </c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</row>
    <row r="46" spans="5:313" x14ac:dyDescent="0.2">
      <c r="E46" s="2" t="s">
        <v>339</v>
      </c>
      <c r="H46" s="11">
        <f>'DAS21'!I85</f>
        <v>0</v>
      </c>
      <c r="I46" s="2" t="s">
        <v>337</v>
      </c>
      <c r="L46" s="11">
        <f>H46*5</f>
        <v>0</v>
      </c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</row>
    <row r="47" spans="5:313" x14ac:dyDescent="0.2"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</row>
    <row r="48" spans="5:313" x14ac:dyDescent="0.2"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</row>
    <row r="49" spans="4:313" x14ac:dyDescent="0.2"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</row>
    <row r="50" spans="4:313" x14ac:dyDescent="0.2">
      <c r="D50" s="22" t="s">
        <v>343</v>
      </c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</row>
    <row r="51" spans="4:313" x14ac:dyDescent="0.2">
      <c r="D51" s="22"/>
      <c r="E51" s="22" t="s">
        <v>344</v>
      </c>
      <c r="F51" s="22" t="s">
        <v>345</v>
      </c>
      <c r="G51" s="22" t="s">
        <v>346</v>
      </c>
      <c r="H51" s="22" t="s">
        <v>347</v>
      </c>
      <c r="I51" s="22" t="s">
        <v>348</v>
      </c>
      <c r="J51" s="22" t="s">
        <v>349</v>
      </c>
      <c r="K51" s="22" t="s">
        <v>350</v>
      </c>
      <c r="L51" s="22" t="s">
        <v>165</v>
      </c>
      <c r="M51" s="22" t="s">
        <v>347</v>
      </c>
      <c r="N51" s="22" t="s">
        <v>166</v>
      </c>
      <c r="O51" s="22" t="s">
        <v>167</v>
      </c>
      <c r="P51" s="22" t="s">
        <v>351</v>
      </c>
      <c r="Q51" s="22" t="s">
        <v>168</v>
      </c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</row>
    <row r="52" spans="4:313" ht="51" x14ac:dyDescent="0.2">
      <c r="D52" s="24" t="s">
        <v>352</v>
      </c>
      <c r="E52" s="22">
        <v>41.5</v>
      </c>
      <c r="F52" s="22">
        <v>60</v>
      </c>
      <c r="G52" s="22">
        <v>76</v>
      </c>
      <c r="H52" s="22"/>
      <c r="I52" s="22"/>
      <c r="J52" s="22"/>
      <c r="K52" s="22"/>
      <c r="L52" s="22"/>
      <c r="M52" s="22"/>
      <c r="N52" s="22"/>
      <c r="O52" s="22"/>
      <c r="P52" s="22"/>
      <c r="Q52" s="22">
        <f>H41</f>
        <v>0</v>
      </c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</row>
    <row r="53" spans="4:313" x14ac:dyDescent="0.2">
      <c r="D53" s="22" t="s">
        <v>353</v>
      </c>
      <c r="E53" s="22">
        <v>10</v>
      </c>
      <c r="F53" s="22">
        <v>15</v>
      </c>
      <c r="G53" s="22">
        <v>35</v>
      </c>
      <c r="H53" s="22">
        <f>5*3</f>
        <v>15</v>
      </c>
      <c r="I53" s="22">
        <f>5*5</f>
        <v>25</v>
      </c>
      <c r="J53" s="22">
        <f>5*7</f>
        <v>35</v>
      </c>
      <c r="K53" s="22">
        <f>5*9</f>
        <v>45</v>
      </c>
      <c r="L53" s="22"/>
      <c r="M53" s="22"/>
      <c r="N53" s="22"/>
      <c r="O53" s="22"/>
      <c r="P53" s="22"/>
      <c r="Q53" s="22">
        <f>L45</f>
        <v>0</v>
      </c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</row>
    <row r="54" spans="4:313" x14ac:dyDescent="0.2">
      <c r="D54" s="22" t="s">
        <v>354</v>
      </c>
      <c r="E54" s="22">
        <v>20</v>
      </c>
      <c r="F54" s="22">
        <v>30</v>
      </c>
      <c r="G54" s="22">
        <v>60</v>
      </c>
      <c r="H54" s="22">
        <f>5*4</f>
        <v>20</v>
      </c>
      <c r="I54" s="22">
        <f>5*6</f>
        <v>30</v>
      </c>
      <c r="J54" s="22">
        <f>5*10</f>
        <v>50</v>
      </c>
      <c r="K54" s="22">
        <f>5*13</f>
        <v>65</v>
      </c>
      <c r="L54" s="22"/>
      <c r="M54" s="22"/>
      <c r="N54" s="22"/>
      <c r="O54" s="22"/>
      <c r="P54" s="22"/>
      <c r="Q54" s="22">
        <f>L44</f>
        <v>0</v>
      </c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</row>
    <row r="55" spans="4:313" x14ac:dyDescent="0.2">
      <c r="D55" s="22" t="s">
        <v>355</v>
      </c>
      <c r="E55" s="22">
        <v>30</v>
      </c>
      <c r="F55" s="22">
        <v>35</v>
      </c>
      <c r="G55" s="22">
        <v>55</v>
      </c>
      <c r="H55" s="22">
        <f>5*7</f>
        <v>35</v>
      </c>
      <c r="I55" s="22">
        <f>5*9</f>
        <v>45</v>
      </c>
      <c r="J55" s="22">
        <f>5*12</f>
        <v>60</v>
      </c>
      <c r="K55" s="22">
        <f>5*15</f>
        <v>75</v>
      </c>
      <c r="L55" s="22"/>
      <c r="M55" s="22"/>
      <c r="N55" s="22"/>
      <c r="O55" s="22"/>
      <c r="P55" s="22"/>
      <c r="Q55" s="22">
        <f>L46</f>
        <v>0</v>
      </c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</row>
    <row r="56" spans="4:313" ht="34" x14ac:dyDescent="0.2">
      <c r="D56" s="24" t="s">
        <v>356</v>
      </c>
      <c r="E56" s="22">
        <v>68</v>
      </c>
      <c r="F56" s="22">
        <v>58</v>
      </c>
      <c r="G56" s="22">
        <v>44</v>
      </c>
      <c r="H56" s="22"/>
      <c r="I56" s="22"/>
      <c r="J56" s="22"/>
      <c r="K56" s="22"/>
      <c r="L56" s="22">
        <f>2*25</f>
        <v>50</v>
      </c>
      <c r="M56" s="22">
        <f>2*30</f>
        <v>60</v>
      </c>
      <c r="N56" s="22">
        <f>2*34</f>
        <v>68</v>
      </c>
      <c r="O56" s="22">
        <f>2*39</f>
        <v>78</v>
      </c>
      <c r="P56" s="22"/>
      <c r="Q56" s="22">
        <f>L43</f>
        <v>0</v>
      </c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</row>
    <row r="57" spans="4:313" ht="34" x14ac:dyDescent="0.2">
      <c r="D57" s="24" t="s">
        <v>357</v>
      </c>
      <c r="E57" s="22">
        <v>81</v>
      </c>
      <c r="F57" s="22">
        <v>70</v>
      </c>
      <c r="G57" s="22">
        <v>55</v>
      </c>
      <c r="H57" s="22"/>
      <c r="I57" s="22"/>
      <c r="J57" s="22"/>
      <c r="K57" s="22"/>
      <c r="L57" s="22"/>
      <c r="M57" s="22"/>
      <c r="N57" s="22"/>
      <c r="O57" s="22"/>
      <c r="P57" s="22">
        <v>66</v>
      </c>
      <c r="Q57" s="22">
        <f>H42</f>
        <v>0</v>
      </c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</row>
    <row r="58" spans="4:313" x14ac:dyDescent="0.2"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</row>
    <row r="59" spans="4:313" x14ac:dyDescent="0.2"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</row>
    <row r="60" spans="4:313" x14ac:dyDescent="0.2"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</row>
    <row r="61" spans="4:313" x14ac:dyDescent="0.2"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</row>
    <row r="62" spans="4:313" x14ac:dyDescent="0.2"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</row>
    <row r="63" spans="4:313" x14ac:dyDescent="0.2"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</row>
    <row r="64" spans="4:313" x14ac:dyDescent="0.2"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</row>
    <row r="65" spans="22:313" x14ac:dyDescent="0.2"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</row>
    <row r="66" spans="22:313" x14ac:dyDescent="0.2"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</row>
    <row r="67" spans="22:313" x14ac:dyDescent="0.2"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</row>
    <row r="68" spans="22:313" x14ac:dyDescent="0.2"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</row>
    <row r="69" spans="22:313" x14ac:dyDescent="0.2"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</row>
    <row r="70" spans="22:313" x14ac:dyDescent="0.2"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</row>
    <row r="71" spans="22:313" x14ac:dyDescent="0.2"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</row>
    <row r="72" spans="22:313" x14ac:dyDescent="0.2"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</row>
    <row r="73" spans="22:313" x14ac:dyDescent="0.2"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</row>
    <row r="74" spans="22:313" x14ac:dyDescent="0.2"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</row>
    <row r="75" spans="22:313" x14ac:dyDescent="0.2"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</row>
    <row r="76" spans="22:313" x14ac:dyDescent="0.2"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</row>
    <row r="77" spans="22:313" x14ac:dyDescent="0.2"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  <c r="JR77" s="2"/>
      <c r="JS77" s="2"/>
      <c r="JT77" s="2"/>
      <c r="JU77" s="2"/>
      <c r="JV77" s="2"/>
      <c r="JW77" s="2"/>
      <c r="JX77" s="2"/>
      <c r="JY77" s="2"/>
      <c r="JZ77" s="2"/>
      <c r="KA77" s="2"/>
      <c r="KB77" s="2"/>
      <c r="KC77" s="2"/>
      <c r="KD77" s="2"/>
      <c r="KE77" s="2"/>
      <c r="KF77" s="2"/>
      <c r="KG77" s="2"/>
      <c r="KH77" s="2"/>
      <c r="KI77" s="2"/>
      <c r="KJ77" s="2"/>
      <c r="KK77" s="2"/>
      <c r="KL77" s="2"/>
      <c r="KM77" s="2"/>
      <c r="KN77" s="2"/>
      <c r="KO77" s="2"/>
      <c r="KP77" s="2"/>
      <c r="KQ77" s="2"/>
      <c r="KR77" s="2"/>
      <c r="KS77" s="2"/>
      <c r="KT77" s="2"/>
      <c r="KU77" s="2"/>
      <c r="KV77" s="2"/>
      <c r="KW77" s="2"/>
      <c r="KX77" s="2"/>
      <c r="KY77" s="2"/>
      <c r="KZ77" s="2"/>
      <c r="LA77" s="2"/>
    </row>
    <row r="78" spans="22:313" x14ac:dyDescent="0.2"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/>
      <c r="JY78" s="2"/>
      <c r="JZ78" s="2"/>
      <c r="KA78" s="2"/>
      <c r="KB78" s="2"/>
      <c r="KC78" s="2"/>
      <c r="KD78" s="2"/>
      <c r="KE78" s="2"/>
      <c r="KF78" s="2"/>
      <c r="KG78" s="2"/>
      <c r="KH78" s="2"/>
      <c r="KI78" s="2"/>
      <c r="KJ78" s="2"/>
      <c r="KK78" s="2"/>
      <c r="KL78" s="2"/>
      <c r="KM78" s="2"/>
      <c r="KN78" s="2"/>
      <c r="KO78" s="2"/>
      <c r="KP78" s="2"/>
      <c r="KQ78" s="2"/>
      <c r="KR78" s="2"/>
      <c r="KS78" s="2"/>
      <c r="KT78" s="2"/>
      <c r="KU78" s="2"/>
      <c r="KV78" s="2"/>
      <c r="KW78" s="2"/>
      <c r="KX78" s="2"/>
      <c r="KY78" s="2"/>
      <c r="KZ78" s="2"/>
      <c r="LA78" s="2"/>
    </row>
    <row r="79" spans="22:313" x14ac:dyDescent="0.2"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</row>
    <row r="80" spans="22:313" x14ac:dyDescent="0.2"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</row>
    <row r="81" spans="5:313" x14ac:dyDescent="0.2"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</row>
    <row r="82" spans="5:313" x14ac:dyDescent="0.2"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</row>
    <row r="83" spans="5:313" x14ac:dyDescent="0.2"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</row>
    <row r="84" spans="5:313" x14ac:dyDescent="0.2"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</row>
    <row r="85" spans="5:313" x14ac:dyDescent="0.2"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</row>
    <row r="86" spans="5:313" x14ac:dyDescent="0.2">
      <c r="E86" s="2" t="s">
        <v>358</v>
      </c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</row>
    <row r="87" spans="5:313" x14ac:dyDescent="0.2">
      <c r="E87" s="27"/>
      <c r="F87" s="2" t="s">
        <v>447</v>
      </c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</row>
    <row r="88" spans="5:313" x14ac:dyDescent="0.2">
      <c r="E88" s="28"/>
      <c r="F88" s="2" t="s">
        <v>451</v>
      </c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</row>
    <row r="89" spans="5:313" x14ac:dyDescent="0.2">
      <c r="E89" s="29"/>
      <c r="F89" s="2" t="s">
        <v>448</v>
      </c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</row>
    <row r="90" spans="5:313" x14ac:dyDescent="0.2">
      <c r="E90" s="30"/>
      <c r="F90" s="2" t="s">
        <v>449</v>
      </c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</row>
    <row r="91" spans="5:313" x14ac:dyDescent="0.2">
      <c r="E91" s="31"/>
      <c r="F91" s="2" t="s">
        <v>450</v>
      </c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</row>
    <row r="92" spans="5:313" x14ac:dyDescent="0.2"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</row>
    <row r="93" spans="5:313" x14ac:dyDescent="0.2">
      <c r="E93" s="2">
        <f>CIPS!I21</f>
        <v>0</v>
      </c>
      <c r="F93" s="5" t="s">
        <v>202</v>
      </c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</row>
    <row r="94" spans="5:313" x14ac:dyDescent="0.2">
      <c r="E94" s="2">
        <f>CIPS!I24</f>
        <v>0</v>
      </c>
      <c r="F94" s="5" t="s">
        <v>205</v>
      </c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</row>
    <row r="95" spans="5:313" x14ac:dyDescent="0.2">
      <c r="E95" s="2">
        <f>CIPS!I27</f>
        <v>0</v>
      </c>
      <c r="F95" s="5" t="s">
        <v>206</v>
      </c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</row>
    <row r="96" spans="5:313" x14ac:dyDescent="0.2">
      <c r="E96" s="2">
        <f>CIPS!I30</f>
        <v>0</v>
      </c>
      <c r="F96" s="5" t="s">
        <v>207</v>
      </c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</row>
    <row r="97" spans="5:313" x14ac:dyDescent="0.2">
      <c r="E97" s="2">
        <f>CIPS!I33</f>
        <v>0</v>
      </c>
      <c r="F97" s="5" t="s">
        <v>208</v>
      </c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</row>
    <row r="98" spans="5:313" x14ac:dyDescent="0.2">
      <c r="E98" s="2">
        <f>CIPS!I36</f>
        <v>0</v>
      </c>
      <c r="F98" s="5" t="s">
        <v>209</v>
      </c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/>
      <c r="JN98" s="2"/>
      <c r="JO98" s="2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</row>
    <row r="99" spans="5:313" x14ac:dyDescent="0.2">
      <c r="E99" s="2">
        <f>CIPS!I39</f>
        <v>0</v>
      </c>
      <c r="F99" s="5" t="s">
        <v>210</v>
      </c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  <c r="JC99" s="2"/>
      <c r="JD99" s="2"/>
      <c r="JE99" s="2"/>
      <c r="JF99" s="2"/>
      <c r="JG99" s="2"/>
      <c r="JH99" s="2"/>
      <c r="JI99" s="2"/>
      <c r="JJ99" s="2"/>
      <c r="JK99" s="2"/>
      <c r="JL99" s="2"/>
      <c r="JM99" s="2"/>
      <c r="JN99" s="2"/>
      <c r="JO99" s="2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</row>
    <row r="100" spans="5:313" x14ac:dyDescent="0.2">
      <c r="E100" s="2">
        <f>CIPS!I42</f>
        <v>0</v>
      </c>
      <c r="F100" s="5" t="s">
        <v>211</v>
      </c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  <c r="IY100" s="2"/>
      <c r="IZ100" s="2"/>
      <c r="JA100" s="2"/>
      <c r="JB100" s="2"/>
      <c r="JC100" s="2"/>
      <c r="JD100" s="2"/>
      <c r="JE100" s="2"/>
      <c r="JF100" s="2"/>
      <c r="JG100" s="2"/>
      <c r="JH100" s="2"/>
      <c r="JI100" s="2"/>
      <c r="JJ100" s="2"/>
      <c r="JK100" s="2"/>
      <c r="JL100" s="2"/>
      <c r="JM100" s="2"/>
      <c r="JN100" s="2"/>
      <c r="JO100" s="2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</row>
    <row r="101" spans="5:313" x14ac:dyDescent="0.2">
      <c r="E101" s="2">
        <f>CIPS!I45</f>
        <v>0</v>
      </c>
      <c r="F101" s="5" t="s">
        <v>212</v>
      </c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  <c r="IY101" s="2"/>
      <c r="IZ101" s="2"/>
      <c r="JA101" s="2"/>
      <c r="JB101" s="2"/>
      <c r="JC101" s="2"/>
      <c r="JD101" s="2"/>
      <c r="JE101" s="2"/>
      <c r="JF101" s="2"/>
      <c r="JG101" s="2"/>
      <c r="JH101" s="2"/>
      <c r="JI101" s="2"/>
      <c r="JJ101" s="2"/>
      <c r="JK101" s="2"/>
      <c r="JL101" s="2"/>
      <c r="JM101" s="2"/>
      <c r="JN101" s="2"/>
      <c r="JO101" s="2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</row>
    <row r="102" spans="5:313" x14ac:dyDescent="0.2">
      <c r="E102" s="2">
        <f>CIPS!I48</f>
        <v>0</v>
      </c>
      <c r="F102" s="5" t="s">
        <v>213</v>
      </c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  <c r="JP102" s="2"/>
      <c r="JQ102" s="2"/>
      <c r="JR102" s="2"/>
      <c r="JS102" s="2"/>
      <c r="JT102" s="2"/>
      <c r="JU102" s="2"/>
      <c r="JV102" s="2"/>
      <c r="JW102" s="2"/>
      <c r="JX102" s="2"/>
      <c r="JY102" s="2"/>
      <c r="JZ102" s="2"/>
      <c r="KA102" s="2"/>
      <c r="KB102" s="2"/>
      <c r="KC102" s="2"/>
      <c r="KD102" s="2"/>
      <c r="KE102" s="2"/>
      <c r="KF102" s="2"/>
      <c r="KG102" s="2"/>
      <c r="KH102" s="2"/>
      <c r="KI102" s="2"/>
      <c r="KJ102" s="2"/>
      <c r="KK102" s="2"/>
      <c r="KL102" s="2"/>
      <c r="KM102" s="2"/>
      <c r="KN102" s="2"/>
      <c r="KO102" s="2"/>
      <c r="KP102" s="2"/>
      <c r="KQ102" s="2"/>
      <c r="KR102" s="2"/>
      <c r="KS102" s="2"/>
      <c r="KT102" s="2"/>
      <c r="KU102" s="2"/>
      <c r="KV102" s="2"/>
      <c r="KW102" s="2"/>
      <c r="KX102" s="2"/>
      <c r="KY102" s="2"/>
      <c r="KZ102" s="2"/>
      <c r="LA102" s="2"/>
    </row>
    <row r="103" spans="5:313" x14ac:dyDescent="0.2">
      <c r="E103" s="2">
        <f>CIPS!I51</f>
        <v>0</v>
      </c>
      <c r="F103" s="5" t="s">
        <v>214</v>
      </c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  <c r="JP103" s="2"/>
      <c r="JQ103" s="2"/>
      <c r="JR103" s="2"/>
      <c r="JS103" s="2"/>
      <c r="JT103" s="2"/>
      <c r="JU103" s="2"/>
      <c r="JV103" s="2"/>
      <c r="JW103" s="2"/>
      <c r="JX103" s="2"/>
      <c r="JY103" s="2"/>
      <c r="JZ103" s="2"/>
      <c r="KA103" s="2"/>
      <c r="KB103" s="2"/>
      <c r="KC103" s="2"/>
      <c r="KD103" s="2"/>
      <c r="KE103" s="2"/>
      <c r="KF103" s="2"/>
      <c r="KG103" s="2"/>
      <c r="KH103" s="2"/>
      <c r="KI103" s="2"/>
      <c r="KJ103" s="2"/>
      <c r="KK103" s="2"/>
      <c r="KL103" s="2"/>
      <c r="KM103" s="2"/>
      <c r="KN103" s="2"/>
      <c r="KO103" s="2"/>
      <c r="KP103" s="2"/>
      <c r="KQ103" s="2"/>
      <c r="KR103" s="2"/>
      <c r="KS103" s="2"/>
      <c r="KT103" s="2"/>
      <c r="KU103" s="2"/>
      <c r="KV103" s="2"/>
      <c r="KW103" s="2"/>
      <c r="KX103" s="2"/>
      <c r="KY103" s="2"/>
      <c r="KZ103" s="2"/>
      <c r="LA103" s="2"/>
    </row>
    <row r="104" spans="5:313" x14ac:dyDescent="0.2">
      <c r="E104" s="2">
        <f>CIPS!I54</f>
        <v>0</v>
      </c>
      <c r="F104" s="5" t="s">
        <v>215</v>
      </c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  <c r="JP104" s="2"/>
      <c r="JQ104" s="2"/>
      <c r="JR104" s="2"/>
      <c r="JS104" s="2"/>
      <c r="JT104" s="2"/>
      <c r="JU104" s="2"/>
      <c r="JV104" s="2"/>
      <c r="JW104" s="2"/>
      <c r="JX104" s="2"/>
      <c r="JY104" s="2"/>
      <c r="JZ104" s="2"/>
      <c r="KA104" s="2"/>
      <c r="KB104" s="2"/>
      <c r="KC104" s="2"/>
      <c r="KD104" s="2"/>
      <c r="KE104" s="2"/>
      <c r="KF104" s="2"/>
      <c r="KG104" s="2"/>
      <c r="KH104" s="2"/>
      <c r="KI104" s="2"/>
      <c r="KJ104" s="2"/>
      <c r="KK104" s="2"/>
      <c r="KL104" s="2"/>
      <c r="KM104" s="2"/>
      <c r="KN104" s="2"/>
      <c r="KO104" s="2"/>
      <c r="KP104" s="2"/>
      <c r="KQ104" s="2"/>
      <c r="KR104" s="2"/>
      <c r="KS104" s="2"/>
      <c r="KT104" s="2"/>
      <c r="KU104" s="2"/>
      <c r="KV104" s="2"/>
      <c r="KW104" s="2"/>
      <c r="KX104" s="2"/>
      <c r="KY104" s="2"/>
      <c r="KZ104" s="2"/>
      <c r="LA104" s="2"/>
    </row>
    <row r="105" spans="5:313" x14ac:dyDescent="0.2">
      <c r="E105" s="2">
        <f>CIPS!I57</f>
        <v>0</v>
      </c>
      <c r="F105" s="5" t="s">
        <v>216</v>
      </c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  <c r="JP105" s="2"/>
      <c r="JQ105" s="2"/>
      <c r="JR105" s="2"/>
      <c r="JS105" s="2"/>
      <c r="JT105" s="2"/>
      <c r="JU105" s="2"/>
      <c r="JV105" s="2"/>
      <c r="JW105" s="2"/>
      <c r="JX105" s="2"/>
      <c r="JY105" s="2"/>
      <c r="JZ105" s="2"/>
      <c r="KA105" s="2"/>
      <c r="KB105" s="2"/>
      <c r="KC105" s="2"/>
      <c r="KD105" s="2"/>
      <c r="KE105" s="2"/>
      <c r="KF105" s="2"/>
      <c r="KG105" s="2"/>
      <c r="KH105" s="2"/>
      <c r="KI105" s="2"/>
      <c r="KJ105" s="2"/>
      <c r="KK105" s="2"/>
      <c r="KL105" s="2"/>
      <c r="KM105" s="2"/>
      <c r="KN105" s="2"/>
      <c r="KO105" s="2"/>
      <c r="KP105" s="2"/>
      <c r="KQ105" s="2"/>
      <c r="KR105" s="2"/>
      <c r="KS105" s="2"/>
      <c r="KT105" s="2"/>
      <c r="KU105" s="2"/>
      <c r="KV105" s="2"/>
      <c r="KW105" s="2"/>
      <c r="KX105" s="2"/>
      <c r="KY105" s="2"/>
      <c r="KZ105" s="2"/>
      <c r="LA105" s="2"/>
    </row>
    <row r="106" spans="5:313" x14ac:dyDescent="0.2">
      <c r="E106" s="2">
        <f>CIPS!I60</f>
        <v>0</v>
      </c>
      <c r="F106" s="5" t="s">
        <v>217</v>
      </c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  <c r="JP106" s="2"/>
      <c r="JQ106" s="2"/>
      <c r="JR106" s="2"/>
      <c r="JS106" s="2"/>
      <c r="JT106" s="2"/>
      <c r="JU106" s="2"/>
      <c r="JV106" s="2"/>
      <c r="JW106" s="2"/>
      <c r="JX106" s="2"/>
      <c r="JY106" s="2"/>
      <c r="JZ106" s="2"/>
      <c r="KA106" s="2"/>
      <c r="KB106" s="2"/>
      <c r="KC106" s="2"/>
      <c r="KD106" s="2"/>
      <c r="KE106" s="2"/>
      <c r="KF106" s="2"/>
      <c r="KG106" s="2"/>
      <c r="KH106" s="2"/>
      <c r="KI106" s="2"/>
      <c r="KJ106" s="2"/>
      <c r="KK106" s="2"/>
      <c r="KL106" s="2"/>
      <c r="KM106" s="2"/>
      <c r="KN106" s="2"/>
      <c r="KO106" s="2"/>
      <c r="KP106" s="2"/>
      <c r="KQ106" s="2"/>
      <c r="KR106" s="2"/>
      <c r="KS106" s="2"/>
      <c r="KT106" s="2"/>
      <c r="KU106" s="2"/>
      <c r="KV106" s="2"/>
      <c r="KW106" s="2"/>
      <c r="KX106" s="2"/>
      <c r="KY106" s="2"/>
      <c r="KZ106" s="2"/>
      <c r="LA106" s="2"/>
    </row>
    <row r="107" spans="5:313" x14ac:dyDescent="0.2">
      <c r="E107" s="2">
        <f>CIPS!I63</f>
        <v>0</v>
      </c>
      <c r="F107" s="5" t="s">
        <v>218</v>
      </c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  <c r="JP107" s="2"/>
      <c r="JQ107" s="2"/>
      <c r="JR107" s="2"/>
      <c r="JS107" s="2"/>
      <c r="JT107" s="2"/>
      <c r="JU107" s="2"/>
      <c r="JV107" s="2"/>
      <c r="JW107" s="2"/>
      <c r="JX107" s="2"/>
      <c r="JY107" s="2"/>
      <c r="JZ107" s="2"/>
      <c r="KA107" s="2"/>
      <c r="KB107" s="2"/>
      <c r="KC107" s="2"/>
      <c r="KD107" s="2"/>
      <c r="KE107" s="2"/>
      <c r="KF107" s="2"/>
      <c r="KG107" s="2"/>
      <c r="KH107" s="2"/>
      <c r="KI107" s="2"/>
      <c r="KJ107" s="2"/>
      <c r="KK107" s="2"/>
      <c r="KL107" s="2"/>
      <c r="KM107" s="2"/>
      <c r="KN107" s="2"/>
      <c r="KO107" s="2"/>
      <c r="KP107" s="2"/>
      <c r="KQ107" s="2"/>
      <c r="KR107" s="2"/>
      <c r="KS107" s="2"/>
      <c r="KT107" s="2"/>
      <c r="KU107" s="2"/>
      <c r="KV107" s="2"/>
      <c r="KW107" s="2"/>
      <c r="KX107" s="2"/>
      <c r="KY107" s="2"/>
      <c r="KZ107" s="2"/>
      <c r="LA107" s="2"/>
    </row>
    <row r="108" spans="5:313" x14ac:dyDescent="0.2">
      <c r="E108" s="2">
        <f>CIPS!I66</f>
        <v>0</v>
      </c>
      <c r="F108" s="5" t="s">
        <v>219</v>
      </c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  <c r="JP108" s="2"/>
      <c r="JQ108" s="2"/>
      <c r="JR108" s="2"/>
      <c r="JS108" s="2"/>
      <c r="JT108" s="2"/>
      <c r="JU108" s="2"/>
      <c r="JV108" s="2"/>
      <c r="JW108" s="2"/>
      <c r="JX108" s="2"/>
      <c r="JY108" s="2"/>
      <c r="JZ108" s="2"/>
      <c r="KA108" s="2"/>
      <c r="KB108" s="2"/>
      <c r="KC108" s="2"/>
      <c r="KD108" s="2"/>
      <c r="KE108" s="2"/>
      <c r="KF108" s="2"/>
      <c r="KG108" s="2"/>
      <c r="KH108" s="2"/>
      <c r="KI108" s="2"/>
      <c r="KJ108" s="2"/>
      <c r="KK108" s="2"/>
      <c r="KL108" s="2"/>
      <c r="KM108" s="2"/>
      <c r="KN108" s="2"/>
      <c r="KO108" s="2"/>
      <c r="KP108" s="2"/>
      <c r="KQ108" s="2"/>
      <c r="KR108" s="2"/>
      <c r="KS108" s="2"/>
      <c r="KT108" s="2"/>
      <c r="KU108" s="2"/>
      <c r="KV108" s="2"/>
      <c r="KW108" s="2"/>
      <c r="KX108" s="2"/>
      <c r="KY108" s="2"/>
      <c r="KZ108" s="2"/>
      <c r="LA108" s="2"/>
    </row>
    <row r="109" spans="5:313" x14ac:dyDescent="0.2">
      <c r="E109" s="2">
        <f>CIPS!I69</f>
        <v>0</v>
      </c>
      <c r="F109" s="5" t="s">
        <v>220</v>
      </c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  <c r="JP109" s="2"/>
      <c r="JQ109" s="2"/>
      <c r="JR109" s="2"/>
      <c r="JS109" s="2"/>
      <c r="JT109" s="2"/>
      <c r="JU109" s="2"/>
      <c r="JV109" s="2"/>
      <c r="JW109" s="2"/>
      <c r="JX109" s="2"/>
      <c r="JY109" s="2"/>
      <c r="JZ109" s="2"/>
      <c r="KA109" s="2"/>
      <c r="KB109" s="2"/>
      <c r="KC109" s="2"/>
      <c r="KD109" s="2"/>
      <c r="KE109" s="2"/>
      <c r="KF109" s="2"/>
      <c r="KG109" s="2"/>
      <c r="KH109" s="2"/>
      <c r="KI109" s="2"/>
      <c r="KJ109" s="2"/>
      <c r="KK109" s="2"/>
      <c r="KL109" s="2"/>
      <c r="KM109" s="2"/>
      <c r="KN109" s="2"/>
      <c r="KO109" s="2"/>
      <c r="KP109" s="2"/>
      <c r="KQ109" s="2"/>
      <c r="KR109" s="2"/>
      <c r="KS109" s="2"/>
      <c r="KT109" s="2"/>
      <c r="KU109" s="2"/>
      <c r="KV109" s="2"/>
      <c r="KW109" s="2"/>
      <c r="KX109" s="2"/>
      <c r="KY109" s="2"/>
      <c r="KZ109" s="2"/>
      <c r="LA109" s="2"/>
    </row>
    <row r="110" spans="5:313" x14ac:dyDescent="0.2">
      <c r="E110" s="2">
        <f>CIPS!I72</f>
        <v>0</v>
      </c>
      <c r="F110" s="5" t="s">
        <v>221</v>
      </c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  <c r="JP110" s="2"/>
      <c r="JQ110" s="2"/>
      <c r="JR110" s="2"/>
      <c r="JS110" s="2"/>
      <c r="JT110" s="2"/>
      <c r="JU110" s="2"/>
      <c r="JV110" s="2"/>
      <c r="JW110" s="2"/>
      <c r="JX110" s="2"/>
      <c r="JY110" s="2"/>
      <c r="JZ110" s="2"/>
      <c r="KA110" s="2"/>
      <c r="KB110" s="2"/>
      <c r="KC110" s="2"/>
      <c r="KD110" s="2"/>
      <c r="KE110" s="2"/>
      <c r="KF110" s="2"/>
      <c r="KG110" s="2"/>
      <c r="KH110" s="2"/>
      <c r="KI110" s="2"/>
      <c r="KJ110" s="2"/>
      <c r="KK110" s="2"/>
      <c r="KL110" s="2"/>
      <c r="KM110" s="2"/>
      <c r="KN110" s="2"/>
      <c r="KO110" s="2"/>
      <c r="KP110" s="2"/>
      <c r="KQ110" s="2"/>
      <c r="KR110" s="2"/>
      <c r="KS110" s="2"/>
      <c r="KT110" s="2"/>
      <c r="KU110" s="2"/>
      <c r="KV110" s="2"/>
      <c r="KW110" s="2"/>
      <c r="KX110" s="2"/>
      <c r="KY110" s="2"/>
      <c r="KZ110" s="2"/>
      <c r="LA110" s="2"/>
    </row>
    <row r="111" spans="5:313" x14ac:dyDescent="0.2">
      <c r="E111" s="2">
        <f>CIPS!I75</f>
        <v>0</v>
      </c>
      <c r="F111" s="5" t="s">
        <v>222</v>
      </c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  <c r="IX111" s="2"/>
      <c r="IY111" s="2"/>
      <c r="IZ111" s="2"/>
      <c r="JA111" s="2"/>
      <c r="JB111" s="2"/>
      <c r="JC111" s="2"/>
      <c r="JD111" s="2"/>
      <c r="JE111" s="2"/>
      <c r="JF111" s="2"/>
      <c r="JG111" s="2"/>
      <c r="JH111" s="2"/>
      <c r="JI111" s="2"/>
      <c r="JJ111" s="2"/>
      <c r="JK111" s="2"/>
      <c r="JL111" s="2"/>
      <c r="JM111" s="2"/>
      <c r="JN111" s="2"/>
      <c r="JO111" s="2"/>
      <c r="JP111" s="2"/>
      <c r="JQ111" s="2"/>
      <c r="JR111" s="2"/>
      <c r="JS111" s="2"/>
      <c r="JT111" s="2"/>
      <c r="JU111" s="2"/>
      <c r="JV111" s="2"/>
      <c r="JW111" s="2"/>
      <c r="JX111" s="2"/>
      <c r="JY111" s="2"/>
      <c r="JZ111" s="2"/>
      <c r="KA111" s="2"/>
      <c r="KB111" s="2"/>
      <c r="KC111" s="2"/>
      <c r="KD111" s="2"/>
      <c r="KE111" s="2"/>
      <c r="KF111" s="2"/>
      <c r="KG111" s="2"/>
      <c r="KH111" s="2"/>
      <c r="KI111" s="2"/>
      <c r="KJ111" s="2"/>
      <c r="KK111" s="2"/>
      <c r="KL111" s="2"/>
      <c r="KM111" s="2"/>
      <c r="KN111" s="2"/>
      <c r="KO111" s="2"/>
      <c r="KP111" s="2"/>
      <c r="KQ111" s="2"/>
      <c r="KR111" s="2"/>
      <c r="KS111" s="2"/>
      <c r="KT111" s="2"/>
      <c r="KU111" s="2"/>
      <c r="KV111" s="2"/>
      <c r="KW111" s="2"/>
      <c r="KX111" s="2"/>
      <c r="KY111" s="2"/>
      <c r="KZ111" s="2"/>
      <c r="LA111" s="2"/>
    </row>
    <row r="112" spans="5:313" x14ac:dyDescent="0.2">
      <c r="E112" s="2">
        <f>CIPS!I78</f>
        <v>0</v>
      </c>
      <c r="F112" s="5" t="s">
        <v>359</v>
      </c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  <c r="IX112" s="2"/>
      <c r="IY112" s="2"/>
      <c r="IZ112" s="2"/>
      <c r="JA112" s="2"/>
      <c r="JB112" s="2"/>
      <c r="JC112" s="2"/>
      <c r="JD112" s="2"/>
      <c r="JE112" s="2"/>
      <c r="JF112" s="2"/>
      <c r="JG112" s="2"/>
      <c r="JH112" s="2"/>
      <c r="JI112" s="2"/>
      <c r="JJ112" s="2"/>
      <c r="JK112" s="2"/>
      <c r="JL112" s="2"/>
      <c r="JM112" s="2"/>
      <c r="JN112" s="2"/>
      <c r="JO112" s="2"/>
      <c r="JP112" s="2"/>
      <c r="JQ112" s="2"/>
      <c r="JR112" s="2"/>
      <c r="JS112" s="2"/>
      <c r="JT112" s="2"/>
      <c r="JU112" s="2"/>
      <c r="JV112" s="2"/>
      <c r="JW112" s="2"/>
      <c r="JX112" s="2"/>
      <c r="JY112" s="2"/>
      <c r="JZ112" s="2"/>
      <c r="KA112" s="2"/>
      <c r="KB112" s="2"/>
      <c r="KC112" s="2"/>
      <c r="KD112" s="2"/>
      <c r="KE112" s="2"/>
      <c r="KF112" s="2"/>
      <c r="KG112" s="2"/>
      <c r="KH112" s="2"/>
      <c r="KI112" s="2"/>
      <c r="KJ112" s="2"/>
      <c r="KK112" s="2"/>
      <c r="KL112" s="2"/>
      <c r="KM112" s="2"/>
      <c r="KN112" s="2"/>
      <c r="KO112" s="2"/>
      <c r="KP112" s="2"/>
      <c r="KQ112" s="2"/>
      <c r="KR112" s="2"/>
      <c r="KS112" s="2"/>
      <c r="KT112" s="2"/>
      <c r="KU112" s="2"/>
      <c r="KV112" s="2"/>
      <c r="KW112" s="2"/>
      <c r="KX112" s="2"/>
      <c r="KY112" s="2"/>
      <c r="KZ112" s="2"/>
      <c r="LA112" s="2"/>
    </row>
    <row r="113" spans="5:313" x14ac:dyDescent="0.2"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  <c r="JC113" s="2"/>
      <c r="JD113" s="2"/>
      <c r="JE113" s="2"/>
      <c r="JF113" s="2"/>
      <c r="JG113" s="2"/>
      <c r="JH113" s="2"/>
      <c r="JI113" s="2"/>
      <c r="JJ113" s="2"/>
      <c r="JK113" s="2"/>
      <c r="JL113" s="2"/>
      <c r="JM113" s="2"/>
      <c r="JN113" s="2"/>
      <c r="JO113" s="2"/>
      <c r="JP113" s="2"/>
      <c r="JQ113" s="2"/>
      <c r="JR113" s="2"/>
      <c r="JS113" s="2"/>
      <c r="JT113" s="2"/>
      <c r="JU113" s="2"/>
      <c r="JV113" s="2"/>
      <c r="JW113" s="2"/>
      <c r="JX113" s="2"/>
      <c r="JY113" s="2"/>
      <c r="JZ113" s="2"/>
      <c r="KA113" s="2"/>
      <c r="KB113" s="2"/>
      <c r="KC113" s="2"/>
      <c r="KD113" s="2"/>
      <c r="KE113" s="2"/>
      <c r="KF113" s="2"/>
      <c r="KG113" s="2"/>
      <c r="KH113" s="2"/>
      <c r="KI113" s="2"/>
      <c r="KJ113" s="2"/>
      <c r="KK113" s="2"/>
      <c r="KL113" s="2"/>
      <c r="KM113" s="2"/>
      <c r="KN113" s="2"/>
      <c r="KO113" s="2"/>
      <c r="KP113" s="2"/>
      <c r="KQ113" s="2"/>
      <c r="KR113" s="2"/>
      <c r="KS113" s="2"/>
      <c r="KT113" s="2"/>
      <c r="KU113" s="2"/>
      <c r="KV113" s="2"/>
      <c r="KW113" s="2"/>
      <c r="KX113" s="2"/>
      <c r="KY113" s="2"/>
      <c r="KZ113" s="2"/>
      <c r="LA113" s="2"/>
    </row>
    <row r="114" spans="5:313" x14ac:dyDescent="0.2">
      <c r="E114" s="2" t="s">
        <v>360</v>
      </c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  <c r="IX114" s="2"/>
      <c r="IY114" s="2"/>
      <c r="IZ114" s="2"/>
      <c r="JA114" s="2"/>
      <c r="JB114" s="2"/>
      <c r="JC114" s="2"/>
      <c r="JD114" s="2"/>
      <c r="JE114" s="2"/>
      <c r="JF114" s="2"/>
      <c r="JG114" s="2"/>
      <c r="JH114" s="2"/>
      <c r="JI114" s="2"/>
      <c r="JJ114" s="2"/>
      <c r="JK114" s="2"/>
      <c r="JL114" s="2"/>
      <c r="JM114" s="2"/>
      <c r="JN114" s="2"/>
      <c r="JO114" s="2"/>
      <c r="JP114" s="2"/>
      <c r="JQ114" s="2"/>
      <c r="JR114" s="2"/>
      <c r="JS114" s="2"/>
      <c r="JT114" s="2"/>
      <c r="JU114" s="2"/>
      <c r="JV114" s="2"/>
      <c r="JW114" s="2"/>
      <c r="JX114" s="2"/>
      <c r="JY114" s="2"/>
      <c r="JZ114" s="2"/>
      <c r="KA114" s="2"/>
      <c r="KB114" s="2"/>
      <c r="KC114" s="2"/>
      <c r="KD114" s="2"/>
      <c r="KE114" s="2"/>
      <c r="KF114" s="2"/>
      <c r="KG114" s="2"/>
      <c r="KH114" s="2"/>
      <c r="KI114" s="2"/>
      <c r="KJ114" s="2"/>
      <c r="KK114" s="2"/>
      <c r="KL114" s="2"/>
      <c r="KM114" s="2"/>
      <c r="KN114" s="2"/>
      <c r="KO114" s="2"/>
      <c r="KP114" s="2"/>
      <c r="KQ114" s="2"/>
      <c r="KR114" s="2"/>
      <c r="KS114" s="2"/>
      <c r="KT114" s="2"/>
      <c r="KU114" s="2"/>
      <c r="KV114" s="2"/>
      <c r="KW114" s="2"/>
      <c r="KX114" s="2"/>
      <c r="KY114" s="2"/>
      <c r="KZ114" s="2"/>
      <c r="LA114" s="2"/>
    </row>
    <row r="115" spans="5:313" x14ac:dyDescent="0.2"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  <c r="JC115" s="2"/>
      <c r="JD115" s="2"/>
      <c r="JE115" s="2"/>
      <c r="JF115" s="2"/>
      <c r="JG115" s="2"/>
      <c r="JH115" s="2"/>
      <c r="JI115" s="2"/>
      <c r="JJ115" s="2"/>
      <c r="JK115" s="2"/>
      <c r="JL115" s="2"/>
      <c r="JM115" s="2"/>
      <c r="JN115" s="2"/>
      <c r="JO115" s="2"/>
      <c r="JP115" s="2"/>
      <c r="JQ115" s="2"/>
      <c r="JR115" s="2"/>
      <c r="JS115" s="2"/>
      <c r="JT115" s="2"/>
      <c r="JU115" s="2"/>
      <c r="JV115" s="2"/>
      <c r="JW115" s="2"/>
      <c r="JX115" s="2"/>
      <c r="JY115" s="2"/>
      <c r="JZ115" s="2"/>
      <c r="KA115" s="2"/>
      <c r="KB115" s="2"/>
      <c r="KC115" s="2"/>
      <c r="KD115" s="2"/>
      <c r="KE115" s="2"/>
      <c r="KF115" s="2"/>
      <c r="KG115" s="2"/>
      <c r="KH115" s="2"/>
      <c r="KI115" s="2"/>
      <c r="KJ115" s="2"/>
      <c r="KK115" s="2"/>
      <c r="KL115" s="2"/>
      <c r="KM115" s="2"/>
      <c r="KN115" s="2"/>
      <c r="KO115" s="2"/>
      <c r="KP115" s="2"/>
      <c r="KQ115" s="2"/>
      <c r="KR115" s="2"/>
      <c r="KS115" s="2"/>
      <c r="KT115" s="2"/>
      <c r="KU115" s="2"/>
      <c r="KV115" s="2"/>
      <c r="KW115" s="2"/>
      <c r="KX115" s="2"/>
      <c r="KY115" s="2"/>
      <c r="KZ115" s="2"/>
      <c r="LA115" s="2"/>
    </row>
    <row r="116" spans="5:313" x14ac:dyDescent="0.2">
      <c r="E116" s="2" t="s">
        <v>445</v>
      </c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  <c r="IX116" s="2"/>
      <c r="IY116" s="2"/>
      <c r="IZ116" s="2"/>
      <c r="JA116" s="2"/>
      <c r="JB116" s="2"/>
      <c r="JC116" s="2"/>
      <c r="JD116" s="2"/>
      <c r="JE116" s="2"/>
      <c r="JF116" s="2"/>
      <c r="JG116" s="2"/>
      <c r="JH116" s="2"/>
      <c r="JI116" s="2"/>
      <c r="JJ116" s="2"/>
      <c r="JK116" s="2"/>
      <c r="JL116" s="2"/>
      <c r="JM116" s="2"/>
      <c r="JN116" s="2"/>
      <c r="JO116" s="2"/>
      <c r="JP116" s="2"/>
      <c r="JQ116" s="2"/>
      <c r="JR116" s="2"/>
      <c r="JS116" s="2"/>
      <c r="JT116" s="2"/>
      <c r="JU116" s="2"/>
      <c r="JV116" s="2"/>
      <c r="JW116" s="2"/>
      <c r="JX116" s="2"/>
      <c r="JY116" s="2"/>
      <c r="JZ116" s="2"/>
      <c r="KA116" s="2"/>
      <c r="KB116" s="2"/>
      <c r="KC116" s="2"/>
      <c r="KD116" s="2"/>
      <c r="KE116" s="2"/>
      <c r="KF116" s="2"/>
      <c r="KG116" s="2"/>
      <c r="KH116" s="2"/>
      <c r="KI116" s="2"/>
      <c r="KJ116" s="2"/>
      <c r="KK116" s="2"/>
      <c r="KL116" s="2"/>
      <c r="KM116" s="2"/>
      <c r="KN116" s="2"/>
      <c r="KO116" s="2"/>
      <c r="KP116" s="2"/>
      <c r="KQ116" s="2"/>
      <c r="KR116" s="2"/>
      <c r="KS116" s="2"/>
      <c r="KT116" s="2"/>
      <c r="KU116" s="2"/>
      <c r="KV116" s="2"/>
      <c r="KW116" s="2"/>
      <c r="KX116" s="2"/>
      <c r="KY116" s="2"/>
      <c r="KZ116" s="2"/>
      <c r="LA116" s="2"/>
    </row>
    <row r="117" spans="5:313" x14ac:dyDescent="0.2">
      <c r="E117" s="2" t="s">
        <v>446</v>
      </c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  <c r="IY117" s="2"/>
      <c r="IZ117" s="2"/>
      <c r="JA117" s="2"/>
      <c r="JB117" s="2"/>
      <c r="JC117" s="2"/>
      <c r="JD117" s="2"/>
      <c r="JE117" s="2"/>
      <c r="JF117" s="2"/>
      <c r="JG117" s="2"/>
      <c r="JH117" s="2"/>
      <c r="JI117" s="2"/>
      <c r="JJ117" s="2"/>
      <c r="JK117" s="2"/>
      <c r="JL117" s="2"/>
      <c r="JM117" s="2"/>
      <c r="JN117" s="2"/>
      <c r="JO117" s="2"/>
      <c r="JP117" s="2"/>
      <c r="JQ117" s="2"/>
      <c r="JR117" s="2"/>
      <c r="JS117" s="2"/>
      <c r="JT117" s="2"/>
      <c r="JU117" s="2"/>
      <c r="JV117" s="2"/>
      <c r="JW117" s="2"/>
      <c r="JX117" s="2"/>
      <c r="JY117" s="2"/>
      <c r="JZ117" s="2"/>
      <c r="KA117" s="2"/>
      <c r="KB117" s="2"/>
      <c r="KC117" s="2"/>
      <c r="KD117" s="2"/>
      <c r="KE117" s="2"/>
      <c r="KF117" s="2"/>
      <c r="KG117" s="2"/>
      <c r="KH117" s="2"/>
      <c r="KI117" s="2"/>
      <c r="KJ117" s="2"/>
      <c r="KK117" s="2"/>
      <c r="KL117" s="2"/>
      <c r="KM117" s="2"/>
      <c r="KN117" s="2"/>
      <c r="KO117" s="2"/>
      <c r="KP117" s="2"/>
      <c r="KQ117" s="2"/>
      <c r="KR117" s="2"/>
      <c r="KS117" s="2"/>
      <c r="KT117" s="2"/>
      <c r="KU117" s="2"/>
      <c r="KV117" s="2"/>
      <c r="KW117" s="2"/>
      <c r="KX117" s="2"/>
      <c r="KY117" s="2"/>
      <c r="KZ117" s="2"/>
      <c r="LA117" s="2"/>
    </row>
    <row r="118" spans="5:313" x14ac:dyDescent="0.2"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  <c r="IX118" s="2"/>
      <c r="IY118" s="2"/>
      <c r="IZ118" s="2"/>
      <c r="JA118" s="2"/>
      <c r="JB118" s="2"/>
      <c r="JC118" s="2"/>
      <c r="JD118" s="2"/>
      <c r="JE118" s="2"/>
      <c r="JF118" s="2"/>
      <c r="JG118" s="2"/>
      <c r="JH118" s="2"/>
      <c r="JI118" s="2"/>
      <c r="JJ118" s="2"/>
      <c r="JK118" s="2"/>
      <c r="JL118" s="2"/>
      <c r="JM118" s="2"/>
      <c r="JN118" s="2"/>
      <c r="JO118" s="2"/>
      <c r="JP118" s="2"/>
      <c r="JQ118" s="2"/>
      <c r="JR118" s="2"/>
      <c r="JS118" s="2"/>
      <c r="JT118" s="2"/>
      <c r="JU118" s="2"/>
      <c r="JV118" s="2"/>
      <c r="JW118" s="2"/>
      <c r="JX118" s="2"/>
      <c r="JY118" s="2"/>
      <c r="JZ118" s="2"/>
      <c r="KA118" s="2"/>
      <c r="KB118" s="2"/>
      <c r="KC118" s="2"/>
      <c r="KD118" s="2"/>
      <c r="KE118" s="2"/>
      <c r="KF118" s="2"/>
      <c r="KG118" s="2"/>
      <c r="KH118" s="2"/>
      <c r="KI118" s="2"/>
      <c r="KJ118" s="2"/>
      <c r="KK118" s="2"/>
      <c r="KL118" s="2"/>
      <c r="KM118" s="2"/>
      <c r="KN118" s="2"/>
      <c r="KO118" s="2"/>
      <c r="KP118" s="2"/>
      <c r="KQ118" s="2"/>
      <c r="KR118" s="2"/>
      <c r="KS118" s="2"/>
      <c r="KT118" s="2"/>
      <c r="KU118" s="2"/>
      <c r="KV118" s="2"/>
      <c r="KW118" s="2"/>
      <c r="KX118" s="2"/>
      <c r="KY118" s="2"/>
      <c r="KZ118" s="2"/>
      <c r="LA118" s="2"/>
    </row>
    <row r="119" spans="5:313" x14ac:dyDescent="0.2">
      <c r="E119" s="5" t="s">
        <v>424</v>
      </c>
      <c r="I119" s="6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  <c r="IX119" s="2"/>
      <c r="IY119" s="2"/>
      <c r="IZ119" s="2"/>
      <c r="JA119" s="2"/>
      <c r="JB119" s="2"/>
      <c r="JC119" s="2"/>
      <c r="JD119" s="2"/>
      <c r="JE119" s="2"/>
      <c r="JF119" s="2"/>
      <c r="JG119" s="2"/>
      <c r="JH119" s="2"/>
      <c r="JI119" s="2"/>
      <c r="JJ119" s="2"/>
      <c r="JK119" s="2"/>
      <c r="JL119" s="2"/>
      <c r="JM119" s="2"/>
      <c r="JN119" s="2"/>
      <c r="JO119" s="2"/>
      <c r="JP119" s="2"/>
      <c r="JQ119" s="2"/>
      <c r="JR119" s="2"/>
      <c r="JS119" s="2"/>
      <c r="JT119" s="2"/>
      <c r="JU119" s="2"/>
      <c r="JV119" s="2"/>
      <c r="JW119" s="2"/>
      <c r="JX119" s="2"/>
      <c r="JY119" s="2"/>
      <c r="JZ119" s="2"/>
      <c r="KA119" s="2"/>
      <c r="KB119" s="2"/>
      <c r="KC119" s="2"/>
      <c r="KD119" s="2"/>
      <c r="KE119" s="2"/>
      <c r="KF119" s="2"/>
      <c r="KG119" s="2"/>
      <c r="KH119" s="2"/>
      <c r="KI119" s="2"/>
      <c r="KJ119" s="2"/>
      <c r="KK119" s="2"/>
      <c r="KL119" s="2"/>
      <c r="KM119" s="2"/>
      <c r="KN119" s="2"/>
      <c r="KO119" s="2"/>
      <c r="KP119" s="2"/>
      <c r="KQ119" s="2"/>
      <c r="KR119" s="2"/>
      <c r="KS119" s="2"/>
      <c r="KT119" s="2"/>
      <c r="KU119" s="2"/>
      <c r="KV119" s="2"/>
      <c r="KW119" s="2"/>
      <c r="KX119" s="2"/>
      <c r="KY119" s="2"/>
      <c r="KZ119" s="2"/>
      <c r="LA119" s="2"/>
    </row>
    <row r="120" spans="5:313" x14ac:dyDescent="0.2">
      <c r="E120" s="5" t="s">
        <v>425</v>
      </c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  <c r="IW120" s="2"/>
      <c r="IX120" s="2"/>
      <c r="IY120" s="2"/>
      <c r="IZ120" s="2"/>
      <c r="JA120" s="2"/>
      <c r="JB120" s="2"/>
      <c r="JC120" s="2"/>
      <c r="JD120" s="2"/>
      <c r="JE120" s="2"/>
      <c r="JF120" s="2"/>
      <c r="JG120" s="2"/>
      <c r="JH120" s="2"/>
      <c r="JI120" s="2"/>
      <c r="JJ120" s="2"/>
      <c r="JK120" s="2"/>
      <c r="JL120" s="2"/>
      <c r="JM120" s="2"/>
      <c r="JN120" s="2"/>
      <c r="JO120" s="2"/>
      <c r="JP120" s="2"/>
      <c r="JQ120" s="2"/>
      <c r="JR120" s="2"/>
      <c r="JS120" s="2"/>
      <c r="JT120" s="2"/>
      <c r="JU120" s="2"/>
      <c r="JV120" s="2"/>
      <c r="JW120" s="2"/>
      <c r="JX120" s="2"/>
      <c r="JY120" s="2"/>
      <c r="JZ120" s="2"/>
      <c r="KA120" s="2"/>
      <c r="KB120" s="2"/>
      <c r="KC120" s="2"/>
      <c r="KD120" s="2"/>
      <c r="KE120" s="2"/>
      <c r="KF120" s="2"/>
      <c r="KG120" s="2"/>
      <c r="KH120" s="2"/>
      <c r="KI120" s="2"/>
      <c r="KJ120" s="2"/>
      <c r="KK120" s="2"/>
      <c r="KL120" s="2"/>
      <c r="KM120" s="2"/>
      <c r="KN120" s="2"/>
      <c r="KO120" s="2"/>
      <c r="KP120" s="2"/>
      <c r="KQ120" s="2"/>
      <c r="KR120" s="2"/>
      <c r="KS120" s="2"/>
      <c r="KT120" s="2"/>
      <c r="KU120" s="2"/>
      <c r="KV120" s="2"/>
      <c r="KW120" s="2"/>
      <c r="KX120" s="2"/>
      <c r="KY120" s="2"/>
      <c r="KZ120" s="2"/>
      <c r="LA120" s="2"/>
    </row>
    <row r="121" spans="5:313" x14ac:dyDescent="0.2">
      <c r="E121" s="5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  <c r="IX121" s="2"/>
      <c r="IY121" s="2"/>
      <c r="IZ121" s="2"/>
      <c r="JA121" s="2"/>
      <c r="JB121" s="2"/>
      <c r="JC121" s="2"/>
      <c r="JD121" s="2"/>
      <c r="JE121" s="2"/>
      <c r="JF121" s="2"/>
      <c r="JG121" s="2"/>
      <c r="JH121" s="2"/>
      <c r="JI121" s="2"/>
      <c r="JJ121" s="2"/>
      <c r="JK121" s="2"/>
      <c r="JL121" s="2"/>
      <c r="JM121" s="2"/>
      <c r="JN121" s="2"/>
      <c r="JO121" s="2"/>
      <c r="JP121" s="2"/>
      <c r="JQ121" s="2"/>
      <c r="JR121" s="2"/>
      <c r="JS121" s="2"/>
      <c r="JT121" s="2"/>
      <c r="JU121" s="2"/>
      <c r="JV121" s="2"/>
      <c r="JW121" s="2"/>
      <c r="JX121" s="2"/>
      <c r="JY121" s="2"/>
      <c r="JZ121" s="2"/>
      <c r="KA121" s="2"/>
      <c r="KB121" s="2"/>
      <c r="KC121" s="2"/>
      <c r="KD121" s="2"/>
      <c r="KE121" s="2"/>
      <c r="KF121" s="2"/>
      <c r="KG121" s="2"/>
      <c r="KH121" s="2"/>
      <c r="KI121" s="2"/>
      <c r="KJ121" s="2"/>
      <c r="KK121" s="2"/>
      <c r="KL121" s="2"/>
      <c r="KM121" s="2"/>
      <c r="KN121" s="2"/>
      <c r="KO121" s="2"/>
      <c r="KP121" s="2"/>
      <c r="KQ121" s="2"/>
      <c r="KR121" s="2"/>
      <c r="KS121" s="2"/>
      <c r="KT121" s="2"/>
      <c r="KU121" s="2"/>
      <c r="KV121" s="2"/>
      <c r="KW121" s="2"/>
      <c r="KX121" s="2"/>
      <c r="KY121" s="2"/>
      <c r="KZ121" s="2"/>
      <c r="LA121" s="2"/>
    </row>
    <row r="122" spans="5:313" x14ac:dyDescent="0.2">
      <c r="E122" s="2" t="s">
        <v>335</v>
      </c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  <c r="IX122" s="2"/>
      <c r="IY122" s="2"/>
      <c r="IZ122" s="2"/>
      <c r="JA122" s="2"/>
      <c r="JB122" s="2"/>
      <c r="JC122" s="2"/>
      <c r="JD122" s="2"/>
      <c r="JE122" s="2"/>
      <c r="JF122" s="2"/>
      <c r="JG122" s="2"/>
      <c r="JH122" s="2"/>
      <c r="JI122" s="2"/>
      <c r="JJ122" s="2"/>
      <c r="JK122" s="2"/>
      <c r="JL122" s="2"/>
      <c r="JM122" s="2"/>
      <c r="JN122" s="2"/>
      <c r="JO122" s="2"/>
      <c r="JP122" s="2"/>
      <c r="JQ122" s="2"/>
      <c r="JR122" s="2"/>
      <c r="JS122" s="2"/>
      <c r="JT122" s="2"/>
      <c r="JU122" s="2"/>
      <c r="JV122" s="2"/>
      <c r="JW122" s="2"/>
      <c r="JX122" s="2"/>
      <c r="JY122" s="2"/>
      <c r="JZ122" s="2"/>
      <c r="KA122" s="2"/>
      <c r="KB122" s="2"/>
      <c r="KC122" s="2"/>
      <c r="KD122" s="2"/>
      <c r="KE122" s="2"/>
      <c r="KF122" s="2"/>
      <c r="KG122" s="2"/>
      <c r="KH122" s="2"/>
      <c r="KI122" s="2"/>
      <c r="KJ122" s="2"/>
      <c r="KK122" s="2"/>
      <c r="KL122" s="2"/>
      <c r="KM122" s="2"/>
      <c r="KN122" s="2"/>
      <c r="KO122" s="2"/>
      <c r="KP122" s="2"/>
      <c r="KQ122" s="2"/>
      <c r="KR122" s="2"/>
      <c r="KS122" s="2"/>
      <c r="KT122" s="2"/>
      <c r="KU122" s="2"/>
      <c r="KV122" s="2"/>
      <c r="KW122" s="2"/>
      <c r="KX122" s="2"/>
      <c r="KY122" s="2"/>
      <c r="KZ122" s="2"/>
      <c r="LA122" s="2"/>
    </row>
    <row r="123" spans="5:313" x14ac:dyDescent="0.2">
      <c r="E123" s="2" t="s">
        <v>342</v>
      </c>
      <c r="I123" s="11">
        <f>CIPS!I82</f>
        <v>0</v>
      </c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  <c r="IW123" s="2"/>
      <c r="IX123" s="2"/>
      <c r="IY123" s="2"/>
      <c r="IZ123" s="2"/>
      <c r="JA123" s="2"/>
      <c r="JB123" s="2"/>
      <c r="JC123" s="2"/>
      <c r="JD123" s="2"/>
      <c r="JE123" s="2"/>
      <c r="JF123" s="2"/>
      <c r="JG123" s="2"/>
      <c r="JH123" s="2"/>
      <c r="JI123" s="2"/>
      <c r="JJ123" s="2"/>
      <c r="JK123" s="2"/>
      <c r="JL123" s="2"/>
      <c r="JM123" s="2"/>
      <c r="JN123" s="2"/>
      <c r="JO123" s="2"/>
      <c r="JP123" s="2"/>
      <c r="JQ123" s="2"/>
      <c r="JR123" s="2"/>
      <c r="JS123" s="2"/>
      <c r="JT123" s="2"/>
      <c r="JU123" s="2"/>
      <c r="JV123" s="2"/>
      <c r="JW123" s="2"/>
      <c r="JX123" s="2"/>
      <c r="JY123" s="2"/>
      <c r="JZ123" s="2"/>
      <c r="KA123" s="2"/>
      <c r="KB123" s="2"/>
      <c r="KC123" s="2"/>
      <c r="KD123" s="2"/>
      <c r="KE123" s="2"/>
      <c r="KF123" s="2"/>
      <c r="KG123" s="2"/>
      <c r="KH123" s="2"/>
      <c r="KI123" s="2"/>
      <c r="KJ123" s="2"/>
      <c r="KK123" s="2"/>
      <c r="KL123" s="2"/>
      <c r="KM123" s="2"/>
      <c r="KN123" s="2"/>
      <c r="KO123" s="2"/>
      <c r="KP123" s="2"/>
      <c r="KQ123" s="2"/>
      <c r="KR123" s="2"/>
      <c r="KS123" s="2"/>
      <c r="KT123" s="2"/>
      <c r="KU123" s="2"/>
      <c r="KV123" s="2"/>
      <c r="KW123" s="2"/>
      <c r="KX123" s="2"/>
      <c r="KY123" s="2"/>
      <c r="KZ123" s="2"/>
      <c r="LA123" s="2"/>
    </row>
    <row r="124" spans="5:313" x14ac:dyDescent="0.2">
      <c r="E124" s="2" t="s">
        <v>452</v>
      </c>
      <c r="I124" s="11">
        <f>USAQ!I81</f>
        <v>0</v>
      </c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  <c r="IW124" s="2"/>
      <c r="IX124" s="2"/>
      <c r="IY124" s="2"/>
      <c r="IZ124" s="2"/>
      <c r="JA124" s="2"/>
      <c r="JB124" s="2"/>
      <c r="JC124" s="2"/>
      <c r="JD124" s="2"/>
      <c r="JE124" s="2"/>
      <c r="JF124" s="2"/>
      <c r="JG124" s="2"/>
      <c r="JH124" s="2"/>
      <c r="JI124" s="2"/>
      <c r="JJ124" s="2"/>
      <c r="JK124" s="2"/>
      <c r="JL124" s="2"/>
      <c r="JM124" s="2"/>
      <c r="JN124" s="2"/>
      <c r="JO124" s="2"/>
      <c r="JP124" s="2"/>
      <c r="JQ124" s="2"/>
      <c r="JR124" s="2"/>
      <c r="JS124" s="2"/>
      <c r="JT124" s="2"/>
      <c r="JU124" s="2"/>
      <c r="JV124" s="2"/>
      <c r="JW124" s="2"/>
      <c r="JX124" s="2"/>
      <c r="JY124" s="2"/>
      <c r="JZ124" s="2"/>
      <c r="KA124" s="2"/>
      <c r="KB124" s="2"/>
      <c r="KC124" s="2"/>
      <c r="KD124" s="2"/>
      <c r="KE124" s="2"/>
      <c r="KF124" s="2"/>
      <c r="KG124" s="2"/>
      <c r="KH124" s="2"/>
      <c r="KI124" s="2"/>
      <c r="KJ124" s="2"/>
      <c r="KK124" s="2"/>
      <c r="KL124" s="2"/>
      <c r="KM124" s="2"/>
      <c r="KN124" s="2"/>
      <c r="KO124" s="2"/>
      <c r="KP124" s="2"/>
      <c r="KQ124" s="2"/>
      <c r="KR124" s="2"/>
      <c r="KS124" s="2"/>
      <c r="KT124" s="2"/>
      <c r="KU124" s="2"/>
      <c r="KV124" s="2"/>
      <c r="KW124" s="2"/>
      <c r="KX124" s="2"/>
      <c r="KY124" s="2"/>
      <c r="KZ124" s="2"/>
      <c r="LA124" s="2"/>
    </row>
    <row r="125" spans="5:313" x14ac:dyDescent="0.2"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  <c r="IW125" s="2"/>
      <c r="IX125" s="2"/>
      <c r="IY125" s="2"/>
      <c r="IZ125" s="2"/>
      <c r="JA125" s="2"/>
      <c r="JB125" s="2"/>
      <c r="JC125" s="2"/>
      <c r="JD125" s="2"/>
      <c r="JE125" s="2"/>
      <c r="JF125" s="2"/>
      <c r="JG125" s="2"/>
      <c r="JH125" s="2"/>
      <c r="JI125" s="2"/>
      <c r="JJ125" s="2"/>
      <c r="JK125" s="2"/>
      <c r="JL125" s="2"/>
      <c r="JM125" s="2"/>
      <c r="JN125" s="2"/>
      <c r="JO125" s="2"/>
      <c r="JP125" s="2"/>
      <c r="JQ125" s="2"/>
      <c r="JR125" s="2"/>
      <c r="JS125" s="2"/>
      <c r="JT125" s="2"/>
      <c r="JU125" s="2"/>
      <c r="JV125" s="2"/>
      <c r="JW125" s="2"/>
      <c r="JX125" s="2"/>
      <c r="JY125" s="2"/>
      <c r="JZ125" s="2"/>
      <c r="KA125" s="2"/>
      <c r="KB125" s="2"/>
      <c r="KC125" s="2"/>
      <c r="KD125" s="2"/>
      <c r="KE125" s="2"/>
      <c r="KF125" s="2"/>
      <c r="KG125" s="2"/>
      <c r="KH125" s="2"/>
      <c r="KI125" s="2"/>
      <c r="KJ125" s="2"/>
      <c r="KK125" s="2"/>
      <c r="KL125" s="2"/>
      <c r="KM125" s="2"/>
      <c r="KN125" s="2"/>
      <c r="KO125" s="2"/>
      <c r="KP125" s="2"/>
      <c r="KQ125" s="2"/>
      <c r="KR125" s="2"/>
      <c r="KS125" s="2"/>
      <c r="KT125" s="2"/>
      <c r="KU125" s="2"/>
      <c r="KV125" s="2"/>
      <c r="KW125" s="2"/>
      <c r="KX125" s="2"/>
      <c r="KY125" s="2"/>
      <c r="KZ125" s="2"/>
      <c r="LA125" s="2"/>
    </row>
    <row r="126" spans="5:313" x14ac:dyDescent="0.2"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  <c r="IW126" s="2"/>
      <c r="IX126" s="2"/>
      <c r="IY126" s="2"/>
      <c r="IZ126" s="2"/>
      <c r="JA126" s="2"/>
      <c r="JB126" s="2"/>
      <c r="JC126" s="2"/>
      <c r="JD126" s="2"/>
      <c r="JE126" s="2"/>
      <c r="JF126" s="2"/>
      <c r="JG126" s="2"/>
      <c r="JH126" s="2"/>
      <c r="JI126" s="2"/>
      <c r="JJ126" s="2"/>
      <c r="JK126" s="2"/>
      <c r="JL126" s="2"/>
      <c r="JM126" s="2"/>
      <c r="JN126" s="2"/>
      <c r="JO126" s="2"/>
      <c r="JP126" s="2"/>
      <c r="JQ126" s="2"/>
      <c r="JR126" s="2"/>
      <c r="JS126" s="2"/>
      <c r="JT126" s="2"/>
      <c r="JU126" s="2"/>
      <c r="JV126" s="2"/>
      <c r="JW126" s="2"/>
      <c r="JX126" s="2"/>
      <c r="JY126" s="2"/>
      <c r="JZ126" s="2"/>
      <c r="KA126" s="2"/>
      <c r="KB126" s="2"/>
      <c r="KC126" s="2"/>
      <c r="KD126" s="2"/>
      <c r="KE126" s="2"/>
      <c r="KF126" s="2"/>
      <c r="KG126" s="2"/>
      <c r="KH126" s="2"/>
      <c r="KI126" s="2"/>
      <c r="KJ126" s="2"/>
      <c r="KK126" s="2"/>
      <c r="KL126" s="2"/>
      <c r="KM126" s="2"/>
      <c r="KN126" s="2"/>
      <c r="KO126" s="2"/>
      <c r="KP126" s="2"/>
      <c r="KQ126" s="2"/>
      <c r="KR126" s="2"/>
      <c r="KS126" s="2"/>
      <c r="KT126" s="2"/>
      <c r="KU126" s="2"/>
      <c r="KV126" s="2"/>
      <c r="KW126" s="2"/>
      <c r="KX126" s="2"/>
      <c r="KY126" s="2"/>
      <c r="KZ126" s="2"/>
      <c r="LA126" s="2"/>
    </row>
    <row r="127" spans="5:313" x14ac:dyDescent="0.2"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  <c r="IW127" s="2"/>
      <c r="IX127" s="2"/>
      <c r="IY127" s="2"/>
      <c r="IZ127" s="2"/>
      <c r="JA127" s="2"/>
      <c r="JB127" s="2"/>
      <c r="JC127" s="2"/>
      <c r="JD127" s="2"/>
      <c r="JE127" s="2"/>
      <c r="JF127" s="2"/>
      <c r="JG127" s="2"/>
      <c r="JH127" s="2"/>
      <c r="JI127" s="2"/>
      <c r="JJ127" s="2"/>
      <c r="JK127" s="2"/>
      <c r="JL127" s="2"/>
      <c r="JM127" s="2"/>
      <c r="JN127" s="2"/>
      <c r="JO127" s="2"/>
      <c r="JP127" s="2"/>
      <c r="JQ127" s="2"/>
      <c r="JR127" s="2"/>
      <c r="JS127" s="2"/>
      <c r="JT127" s="2"/>
      <c r="JU127" s="2"/>
      <c r="JV127" s="2"/>
      <c r="JW127" s="2"/>
      <c r="JX127" s="2"/>
      <c r="JY127" s="2"/>
      <c r="JZ127" s="2"/>
      <c r="KA127" s="2"/>
      <c r="KB127" s="2"/>
      <c r="KC127" s="2"/>
      <c r="KD127" s="2"/>
      <c r="KE127" s="2"/>
      <c r="KF127" s="2"/>
      <c r="KG127" s="2"/>
      <c r="KH127" s="2"/>
      <c r="KI127" s="2"/>
      <c r="KJ127" s="2"/>
      <c r="KK127" s="2"/>
      <c r="KL127" s="2"/>
      <c r="KM127" s="2"/>
      <c r="KN127" s="2"/>
      <c r="KO127" s="2"/>
      <c r="KP127" s="2"/>
      <c r="KQ127" s="2"/>
      <c r="KR127" s="2"/>
      <c r="KS127" s="2"/>
      <c r="KT127" s="2"/>
      <c r="KU127" s="2"/>
      <c r="KV127" s="2"/>
      <c r="KW127" s="2"/>
      <c r="KX127" s="2"/>
      <c r="KY127" s="2"/>
      <c r="KZ127" s="2"/>
      <c r="LA127" s="2"/>
    </row>
    <row r="128" spans="5:313" x14ac:dyDescent="0.2"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  <c r="IX128" s="2"/>
      <c r="IY128" s="2"/>
      <c r="IZ128" s="2"/>
      <c r="JA128" s="2"/>
      <c r="JB128" s="2"/>
      <c r="JC128" s="2"/>
      <c r="JD128" s="2"/>
      <c r="JE128" s="2"/>
      <c r="JF128" s="2"/>
      <c r="JG128" s="2"/>
      <c r="JH128" s="2"/>
      <c r="JI128" s="2"/>
      <c r="JJ128" s="2"/>
      <c r="JK128" s="2"/>
      <c r="JL128" s="2"/>
      <c r="JM128" s="2"/>
      <c r="JN128" s="2"/>
      <c r="JO128" s="2"/>
      <c r="JP128" s="2"/>
      <c r="JQ128" s="2"/>
      <c r="JR128" s="2"/>
      <c r="JS128" s="2"/>
      <c r="JT128" s="2"/>
      <c r="JU128" s="2"/>
      <c r="JV128" s="2"/>
      <c r="JW128" s="2"/>
      <c r="JX128" s="2"/>
      <c r="JY128" s="2"/>
      <c r="JZ128" s="2"/>
      <c r="KA128" s="2"/>
      <c r="KB128" s="2"/>
      <c r="KC128" s="2"/>
      <c r="KD128" s="2"/>
      <c r="KE128" s="2"/>
      <c r="KF128" s="2"/>
      <c r="KG128" s="2"/>
      <c r="KH128" s="2"/>
      <c r="KI128" s="2"/>
      <c r="KJ128" s="2"/>
      <c r="KK128" s="2"/>
      <c r="KL128" s="2"/>
      <c r="KM128" s="2"/>
      <c r="KN128" s="2"/>
      <c r="KO128" s="2"/>
      <c r="KP128" s="2"/>
      <c r="KQ128" s="2"/>
      <c r="KR128" s="2"/>
      <c r="KS128" s="2"/>
      <c r="KT128" s="2"/>
      <c r="KU128" s="2"/>
      <c r="KV128" s="2"/>
      <c r="KW128" s="2"/>
      <c r="KX128" s="2"/>
      <c r="KY128" s="2"/>
      <c r="KZ128" s="2"/>
      <c r="LA128" s="2"/>
    </row>
    <row r="129" spans="22:313" x14ac:dyDescent="0.2"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  <c r="IW129" s="2"/>
      <c r="IX129" s="2"/>
      <c r="IY129" s="2"/>
      <c r="IZ129" s="2"/>
      <c r="JA129" s="2"/>
      <c r="JB129" s="2"/>
      <c r="JC129" s="2"/>
      <c r="JD129" s="2"/>
      <c r="JE129" s="2"/>
      <c r="JF129" s="2"/>
      <c r="JG129" s="2"/>
      <c r="JH129" s="2"/>
      <c r="JI129" s="2"/>
      <c r="JJ129" s="2"/>
      <c r="JK129" s="2"/>
      <c r="JL129" s="2"/>
      <c r="JM129" s="2"/>
      <c r="JN129" s="2"/>
      <c r="JO129" s="2"/>
      <c r="JP129" s="2"/>
      <c r="JQ129" s="2"/>
      <c r="JR129" s="2"/>
      <c r="JS129" s="2"/>
      <c r="JT129" s="2"/>
      <c r="JU129" s="2"/>
      <c r="JV129" s="2"/>
      <c r="JW129" s="2"/>
      <c r="JX129" s="2"/>
      <c r="JY129" s="2"/>
      <c r="JZ129" s="2"/>
      <c r="KA129" s="2"/>
      <c r="KB129" s="2"/>
      <c r="KC129" s="2"/>
      <c r="KD129" s="2"/>
      <c r="KE129" s="2"/>
      <c r="KF129" s="2"/>
      <c r="KG129" s="2"/>
      <c r="KH129" s="2"/>
      <c r="KI129" s="2"/>
      <c r="KJ129" s="2"/>
      <c r="KK129" s="2"/>
      <c r="KL129" s="2"/>
      <c r="KM129" s="2"/>
      <c r="KN129" s="2"/>
      <c r="KO129" s="2"/>
      <c r="KP129" s="2"/>
      <c r="KQ129" s="2"/>
      <c r="KR129" s="2"/>
      <c r="KS129" s="2"/>
      <c r="KT129" s="2"/>
      <c r="KU129" s="2"/>
      <c r="KV129" s="2"/>
      <c r="KW129" s="2"/>
      <c r="KX129" s="2"/>
      <c r="KY129" s="2"/>
      <c r="KZ129" s="2"/>
      <c r="LA129" s="2"/>
    </row>
    <row r="130" spans="22:313" x14ac:dyDescent="0.2"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  <c r="IY130" s="2"/>
      <c r="IZ130" s="2"/>
      <c r="JA130" s="2"/>
      <c r="JB130" s="2"/>
      <c r="JC130" s="2"/>
      <c r="JD130" s="2"/>
      <c r="JE130" s="2"/>
      <c r="JF130" s="2"/>
      <c r="JG130" s="2"/>
      <c r="JH130" s="2"/>
      <c r="JI130" s="2"/>
      <c r="JJ130" s="2"/>
      <c r="JK130" s="2"/>
      <c r="JL130" s="2"/>
      <c r="JM130" s="2"/>
      <c r="JN130" s="2"/>
      <c r="JO130" s="2"/>
      <c r="JP130" s="2"/>
      <c r="JQ130" s="2"/>
      <c r="JR130" s="2"/>
      <c r="JS130" s="2"/>
      <c r="JT130" s="2"/>
      <c r="JU130" s="2"/>
      <c r="JV130" s="2"/>
      <c r="JW130" s="2"/>
      <c r="JX130" s="2"/>
      <c r="JY130" s="2"/>
      <c r="JZ130" s="2"/>
      <c r="KA130" s="2"/>
      <c r="KB130" s="2"/>
      <c r="KC130" s="2"/>
      <c r="KD130" s="2"/>
      <c r="KE130" s="2"/>
      <c r="KF130" s="2"/>
      <c r="KG130" s="2"/>
      <c r="KH130" s="2"/>
      <c r="KI130" s="2"/>
      <c r="KJ130" s="2"/>
      <c r="KK130" s="2"/>
      <c r="KL130" s="2"/>
      <c r="KM130" s="2"/>
      <c r="KN130" s="2"/>
      <c r="KO130" s="2"/>
      <c r="KP130" s="2"/>
      <c r="KQ130" s="2"/>
      <c r="KR130" s="2"/>
      <c r="KS130" s="2"/>
      <c r="KT130" s="2"/>
      <c r="KU130" s="2"/>
      <c r="KV130" s="2"/>
      <c r="KW130" s="2"/>
      <c r="KX130" s="2"/>
      <c r="KY130" s="2"/>
      <c r="KZ130" s="2"/>
      <c r="LA130" s="2"/>
    </row>
    <row r="131" spans="22:313" x14ac:dyDescent="0.2"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  <c r="IW131" s="2"/>
      <c r="IX131" s="2"/>
      <c r="IY131" s="2"/>
      <c r="IZ131" s="2"/>
      <c r="JA131" s="2"/>
      <c r="JB131" s="2"/>
      <c r="JC131" s="2"/>
      <c r="JD131" s="2"/>
      <c r="JE131" s="2"/>
      <c r="JF131" s="2"/>
      <c r="JG131" s="2"/>
      <c r="JH131" s="2"/>
      <c r="JI131" s="2"/>
      <c r="JJ131" s="2"/>
      <c r="JK131" s="2"/>
      <c r="JL131" s="2"/>
      <c r="JM131" s="2"/>
      <c r="JN131" s="2"/>
      <c r="JO131" s="2"/>
      <c r="JP131" s="2"/>
      <c r="JQ131" s="2"/>
      <c r="JR131" s="2"/>
      <c r="JS131" s="2"/>
      <c r="JT131" s="2"/>
      <c r="JU131" s="2"/>
      <c r="JV131" s="2"/>
      <c r="JW131" s="2"/>
      <c r="JX131" s="2"/>
      <c r="JY131" s="2"/>
      <c r="JZ131" s="2"/>
      <c r="KA131" s="2"/>
      <c r="KB131" s="2"/>
      <c r="KC131" s="2"/>
      <c r="KD131" s="2"/>
      <c r="KE131" s="2"/>
      <c r="KF131" s="2"/>
      <c r="KG131" s="2"/>
      <c r="KH131" s="2"/>
      <c r="KI131" s="2"/>
      <c r="KJ131" s="2"/>
      <c r="KK131" s="2"/>
      <c r="KL131" s="2"/>
      <c r="KM131" s="2"/>
      <c r="KN131" s="2"/>
      <c r="KO131" s="2"/>
      <c r="KP131" s="2"/>
      <c r="KQ131" s="2"/>
      <c r="KR131" s="2"/>
      <c r="KS131" s="2"/>
      <c r="KT131" s="2"/>
      <c r="KU131" s="2"/>
      <c r="KV131" s="2"/>
      <c r="KW131" s="2"/>
      <c r="KX131" s="2"/>
      <c r="KY131" s="2"/>
      <c r="KZ131" s="2"/>
      <c r="LA131" s="2"/>
    </row>
    <row r="132" spans="22:313" x14ac:dyDescent="0.2"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  <c r="IW132" s="2"/>
      <c r="IX132" s="2"/>
      <c r="IY132" s="2"/>
      <c r="IZ132" s="2"/>
      <c r="JA132" s="2"/>
      <c r="JB132" s="2"/>
      <c r="JC132" s="2"/>
      <c r="JD132" s="2"/>
      <c r="JE132" s="2"/>
      <c r="JF132" s="2"/>
      <c r="JG132" s="2"/>
      <c r="JH132" s="2"/>
      <c r="JI132" s="2"/>
      <c r="JJ132" s="2"/>
      <c r="JK132" s="2"/>
      <c r="JL132" s="2"/>
      <c r="JM132" s="2"/>
      <c r="JN132" s="2"/>
      <c r="JO132" s="2"/>
      <c r="JP132" s="2"/>
      <c r="JQ132" s="2"/>
      <c r="JR132" s="2"/>
      <c r="JS132" s="2"/>
      <c r="JT132" s="2"/>
      <c r="JU132" s="2"/>
      <c r="JV132" s="2"/>
      <c r="JW132" s="2"/>
      <c r="JX132" s="2"/>
      <c r="JY132" s="2"/>
      <c r="JZ132" s="2"/>
      <c r="KA132" s="2"/>
      <c r="KB132" s="2"/>
      <c r="KC132" s="2"/>
      <c r="KD132" s="2"/>
      <c r="KE132" s="2"/>
      <c r="KF132" s="2"/>
      <c r="KG132" s="2"/>
      <c r="KH132" s="2"/>
      <c r="KI132" s="2"/>
      <c r="KJ132" s="2"/>
      <c r="KK132" s="2"/>
      <c r="KL132" s="2"/>
      <c r="KM132" s="2"/>
      <c r="KN132" s="2"/>
      <c r="KO132" s="2"/>
      <c r="KP132" s="2"/>
      <c r="KQ132" s="2"/>
      <c r="KR132" s="2"/>
      <c r="KS132" s="2"/>
      <c r="KT132" s="2"/>
      <c r="KU132" s="2"/>
      <c r="KV132" s="2"/>
      <c r="KW132" s="2"/>
      <c r="KX132" s="2"/>
      <c r="KY132" s="2"/>
      <c r="KZ132" s="2"/>
      <c r="LA132" s="2"/>
    </row>
    <row r="133" spans="22:313" x14ac:dyDescent="0.2"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  <c r="IW133" s="2"/>
      <c r="IX133" s="2"/>
      <c r="IY133" s="2"/>
      <c r="IZ133" s="2"/>
      <c r="JA133" s="2"/>
      <c r="JB133" s="2"/>
      <c r="JC133" s="2"/>
      <c r="JD133" s="2"/>
      <c r="JE133" s="2"/>
      <c r="JF133" s="2"/>
      <c r="JG133" s="2"/>
      <c r="JH133" s="2"/>
      <c r="JI133" s="2"/>
      <c r="JJ133" s="2"/>
      <c r="JK133" s="2"/>
      <c r="JL133" s="2"/>
      <c r="JM133" s="2"/>
      <c r="JN133" s="2"/>
      <c r="JO133" s="2"/>
      <c r="JP133" s="2"/>
      <c r="JQ133" s="2"/>
      <c r="JR133" s="2"/>
      <c r="JS133" s="2"/>
      <c r="JT133" s="2"/>
      <c r="JU133" s="2"/>
      <c r="JV133" s="2"/>
      <c r="JW133" s="2"/>
      <c r="JX133" s="2"/>
      <c r="JY133" s="2"/>
      <c r="JZ133" s="2"/>
      <c r="KA133" s="2"/>
      <c r="KB133" s="2"/>
      <c r="KC133" s="2"/>
      <c r="KD133" s="2"/>
      <c r="KE133" s="2"/>
      <c r="KF133" s="2"/>
      <c r="KG133" s="2"/>
      <c r="KH133" s="2"/>
      <c r="KI133" s="2"/>
      <c r="KJ133" s="2"/>
      <c r="KK133" s="2"/>
      <c r="KL133" s="2"/>
      <c r="KM133" s="2"/>
      <c r="KN133" s="2"/>
      <c r="KO133" s="2"/>
      <c r="KP133" s="2"/>
      <c r="KQ133" s="2"/>
      <c r="KR133" s="2"/>
      <c r="KS133" s="2"/>
      <c r="KT133" s="2"/>
      <c r="KU133" s="2"/>
      <c r="KV133" s="2"/>
      <c r="KW133" s="2"/>
      <c r="KX133" s="2"/>
      <c r="KY133" s="2"/>
      <c r="KZ133" s="2"/>
      <c r="LA133" s="2"/>
    </row>
    <row r="134" spans="22:313" x14ac:dyDescent="0.2"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  <c r="IW134" s="2"/>
      <c r="IX134" s="2"/>
      <c r="IY134" s="2"/>
      <c r="IZ134" s="2"/>
      <c r="JA134" s="2"/>
      <c r="JB134" s="2"/>
      <c r="JC134" s="2"/>
      <c r="JD134" s="2"/>
      <c r="JE134" s="2"/>
      <c r="JF134" s="2"/>
      <c r="JG134" s="2"/>
      <c r="JH134" s="2"/>
      <c r="JI134" s="2"/>
      <c r="JJ134" s="2"/>
      <c r="JK134" s="2"/>
      <c r="JL134" s="2"/>
      <c r="JM134" s="2"/>
      <c r="JN134" s="2"/>
      <c r="JO134" s="2"/>
      <c r="JP134" s="2"/>
      <c r="JQ134" s="2"/>
      <c r="JR134" s="2"/>
      <c r="JS134" s="2"/>
      <c r="JT134" s="2"/>
      <c r="JU134" s="2"/>
      <c r="JV134" s="2"/>
      <c r="JW134" s="2"/>
      <c r="JX134" s="2"/>
      <c r="JY134" s="2"/>
      <c r="JZ134" s="2"/>
      <c r="KA134" s="2"/>
      <c r="KB134" s="2"/>
      <c r="KC134" s="2"/>
      <c r="KD134" s="2"/>
      <c r="KE134" s="2"/>
      <c r="KF134" s="2"/>
      <c r="KG134" s="2"/>
      <c r="KH134" s="2"/>
      <c r="KI134" s="2"/>
      <c r="KJ134" s="2"/>
      <c r="KK134" s="2"/>
      <c r="KL134" s="2"/>
      <c r="KM134" s="2"/>
      <c r="KN134" s="2"/>
      <c r="KO134" s="2"/>
      <c r="KP134" s="2"/>
      <c r="KQ134" s="2"/>
      <c r="KR134" s="2"/>
      <c r="KS134" s="2"/>
      <c r="KT134" s="2"/>
      <c r="KU134" s="2"/>
      <c r="KV134" s="2"/>
      <c r="KW134" s="2"/>
      <c r="KX134" s="2"/>
      <c r="KY134" s="2"/>
      <c r="KZ134" s="2"/>
      <c r="LA134" s="2"/>
    </row>
    <row r="135" spans="22:313" x14ac:dyDescent="0.2"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  <c r="IW135" s="2"/>
      <c r="IX135" s="2"/>
      <c r="IY135" s="2"/>
      <c r="IZ135" s="2"/>
      <c r="JA135" s="2"/>
      <c r="JB135" s="2"/>
      <c r="JC135" s="2"/>
      <c r="JD135" s="2"/>
      <c r="JE135" s="2"/>
      <c r="JF135" s="2"/>
      <c r="JG135" s="2"/>
      <c r="JH135" s="2"/>
      <c r="JI135" s="2"/>
      <c r="JJ135" s="2"/>
      <c r="JK135" s="2"/>
      <c r="JL135" s="2"/>
      <c r="JM135" s="2"/>
      <c r="JN135" s="2"/>
      <c r="JO135" s="2"/>
      <c r="JP135" s="2"/>
      <c r="JQ135" s="2"/>
      <c r="JR135" s="2"/>
      <c r="JS135" s="2"/>
      <c r="JT135" s="2"/>
      <c r="JU135" s="2"/>
      <c r="JV135" s="2"/>
      <c r="JW135" s="2"/>
      <c r="JX135" s="2"/>
      <c r="JY135" s="2"/>
      <c r="JZ135" s="2"/>
      <c r="KA135" s="2"/>
      <c r="KB135" s="2"/>
      <c r="KC135" s="2"/>
      <c r="KD135" s="2"/>
      <c r="KE135" s="2"/>
      <c r="KF135" s="2"/>
      <c r="KG135" s="2"/>
      <c r="KH135" s="2"/>
      <c r="KI135" s="2"/>
      <c r="KJ135" s="2"/>
      <c r="KK135" s="2"/>
      <c r="KL135" s="2"/>
      <c r="KM135" s="2"/>
      <c r="KN135" s="2"/>
      <c r="KO135" s="2"/>
      <c r="KP135" s="2"/>
      <c r="KQ135" s="2"/>
      <c r="KR135" s="2"/>
      <c r="KS135" s="2"/>
      <c r="KT135" s="2"/>
      <c r="KU135" s="2"/>
      <c r="KV135" s="2"/>
      <c r="KW135" s="2"/>
      <c r="KX135" s="2"/>
      <c r="KY135" s="2"/>
      <c r="KZ135" s="2"/>
      <c r="LA135" s="2"/>
    </row>
    <row r="136" spans="22:313" x14ac:dyDescent="0.2"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  <c r="IW136" s="2"/>
      <c r="IX136" s="2"/>
      <c r="IY136" s="2"/>
      <c r="IZ136" s="2"/>
      <c r="JA136" s="2"/>
      <c r="JB136" s="2"/>
      <c r="JC136" s="2"/>
      <c r="JD136" s="2"/>
      <c r="JE136" s="2"/>
      <c r="JF136" s="2"/>
      <c r="JG136" s="2"/>
      <c r="JH136" s="2"/>
      <c r="JI136" s="2"/>
      <c r="JJ136" s="2"/>
      <c r="JK136" s="2"/>
      <c r="JL136" s="2"/>
      <c r="JM136" s="2"/>
      <c r="JN136" s="2"/>
      <c r="JO136" s="2"/>
      <c r="JP136" s="2"/>
      <c r="JQ136" s="2"/>
      <c r="JR136" s="2"/>
      <c r="JS136" s="2"/>
      <c r="JT136" s="2"/>
      <c r="JU136" s="2"/>
      <c r="JV136" s="2"/>
      <c r="JW136" s="2"/>
      <c r="JX136" s="2"/>
      <c r="JY136" s="2"/>
      <c r="JZ136" s="2"/>
      <c r="KA136" s="2"/>
      <c r="KB136" s="2"/>
      <c r="KC136" s="2"/>
      <c r="KD136" s="2"/>
      <c r="KE136" s="2"/>
      <c r="KF136" s="2"/>
      <c r="KG136" s="2"/>
      <c r="KH136" s="2"/>
      <c r="KI136" s="2"/>
      <c r="KJ136" s="2"/>
      <c r="KK136" s="2"/>
      <c r="KL136" s="2"/>
      <c r="KM136" s="2"/>
      <c r="KN136" s="2"/>
      <c r="KO136" s="2"/>
      <c r="KP136" s="2"/>
      <c r="KQ136" s="2"/>
      <c r="KR136" s="2"/>
      <c r="KS136" s="2"/>
      <c r="KT136" s="2"/>
      <c r="KU136" s="2"/>
      <c r="KV136" s="2"/>
      <c r="KW136" s="2"/>
      <c r="KX136" s="2"/>
      <c r="KY136" s="2"/>
      <c r="KZ136" s="2"/>
      <c r="LA136" s="2"/>
    </row>
    <row r="137" spans="22:313" x14ac:dyDescent="0.2"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  <c r="IW137" s="2"/>
      <c r="IX137" s="2"/>
      <c r="IY137" s="2"/>
      <c r="IZ137" s="2"/>
      <c r="JA137" s="2"/>
      <c r="JB137" s="2"/>
      <c r="JC137" s="2"/>
      <c r="JD137" s="2"/>
      <c r="JE137" s="2"/>
      <c r="JF137" s="2"/>
      <c r="JG137" s="2"/>
      <c r="JH137" s="2"/>
      <c r="JI137" s="2"/>
      <c r="JJ137" s="2"/>
      <c r="JK137" s="2"/>
      <c r="JL137" s="2"/>
      <c r="JM137" s="2"/>
      <c r="JN137" s="2"/>
      <c r="JO137" s="2"/>
      <c r="JP137" s="2"/>
      <c r="JQ137" s="2"/>
      <c r="JR137" s="2"/>
      <c r="JS137" s="2"/>
      <c r="JT137" s="2"/>
      <c r="JU137" s="2"/>
      <c r="JV137" s="2"/>
      <c r="JW137" s="2"/>
      <c r="JX137" s="2"/>
      <c r="JY137" s="2"/>
      <c r="JZ137" s="2"/>
      <c r="KA137" s="2"/>
      <c r="KB137" s="2"/>
      <c r="KC137" s="2"/>
      <c r="KD137" s="2"/>
      <c r="KE137" s="2"/>
      <c r="KF137" s="2"/>
      <c r="KG137" s="2"/>
      <c r="KH137" s="2"/>
      <c r="KI137" s="2"/>
      <c r="KJ137" s="2"/>
      <c r="KK137" s="2"/>
      <c r="KL137" s="2"/>
      <c r="KM137" s="2"/>
      <c r="KN137" s="2"/>
      <c r="KO137" s="2"/>
      <c r="KP137" s="2"/>
      <c r="KQ137" s="2"/>
      <c r="KR137" s="2"/>
      <c r="KS137" s="2"/>
      <c r="KT137" s="2"/>
      <c r="KU137" s="2"/>
      <c r="KV137" s="2"/>
      <c r="KW137" s="2"/>
      <c r="KX137" s="2"/>
      <c r="KY137" s="2"/>
      <c r="KZ137" s="2"/>
      <c r="LA137" s="2"/>
    </row>
    <row r="138" spans="22:313" x14ac:dyDescent="0.2"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  <c r="IW138" s="2"/>
      <c r="IX138" s="2"/>
      <c r="IY138" s="2"/>
      <c r="IZ138" s="2"/>
      <c r="JA138" s="2"/>
      <c r="JB138" s="2"/>
      <c r="JC138" s="2"/>
      <c r="JD138" s="2"/>
      <c r="JE138" s="2"/>
      <c r="JF138" s="2"/>
      <c r="JG138" s="2"/>
      <c r="JH138" s="2"/>
      <c r="JI138" s="2"/>
      <c r="JJ138" s="2"/>
      <c r="JK138" s="2"/>
      <c r="JL138" s="2"/>
      <c r="JM138" s="2"/>
      <c r="JN138" s="2"/>
      <c r="JO138" s="2"/>
      <c r="JP138" s="2"/>
      <c r="JQ138" s="2"/>
      <c r="JR138" s="2"/>
      <c r="JS138" s="2"/>
      <c r="JT138" s="2"/>
      <c r="JU138" s="2"/>
      <c r="JV138" s="2"/>
      <c r="JW138" s="2"/>
      <c r="JX138" s="2"/>
      <c r="JY138" s="2"/>
      <c r="JZ138" s="2"/>
      <c r="KA138" s="2"/>
      <c r="KB138" s="2"/>
      <c r="KC138" s="2"/>
      <c r="KD138" s="2"/>
      <c r="KE138" s="2"/>
      <c r="KF138" s="2"/>
      <c r="KG138" s="2"/>
      <c r="KH138" s="2"/>
      <c r="KI138" s="2"/>
      <c r="KJ138" s="2"/>
      <c r="KK138" s="2"/>
      <c r="KL138" s="2"/>
      <c r="KM138" s="2"/>
      <c r="KN138" s="2"/>
      <c r="KO138" s="2"/>
      <c r="KP138" s="2"/>
      <c r="KQ138" s="2"/>
      <c r="KR138" s="2"/>
      <c r="KS138" s="2"/>
      <c r="KT138" s="2"/>
      <c r="KU138" s="2"/>
      <c r="KV138" s="2"/>
      <c r="KW138" s="2"/>
      <c r="KX138" s="2"/>
      <c r="KY138" s="2"/>
      <c r="KZ138" s="2"/>
      <c r="LA138" s="2"/>
    </row>
    <row r="139" spans="22:313" x14ac:dyDescent="0.2"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  <c r="IW139" s="2"/>
      <c r="IX139" s="2"/>
      <c r="IY139" s="2"/>
      <c r="IZ139" s="2"/>
      <c r="JA139" s="2"/>
      <c r="JB139" s="2"/>
      <c r="JC139" s="2"/>
      <c r="JD139" s="2"/>
      <c r="JE139" s="2"/>
      <c r="JF139" s="2"/>
      <c r="JG139" s="2"/>
      <c r="JH139" s="2"/>
      <c r="JI139" s="2"/>
      <c r="JJ139" s="2"/>
      <c r="JK139" s="2"/>
      <c r="JL139" s="2"/>
      <c r="JM139" s="2"/>
      <c r="JN139" s="2"/>
      <c r="JO139" s="2"/>
      <c r="JP139" s="2"/>
      <c r="JQ139" s="2"/>
      <c r="JR139" s="2"/>
      <c r="JS139" s="2"/>
      <c r="JT139" s="2"/>
      <c r="JU139" s="2"/>
      <c r="JV139" s="2"/>
      <c r="JW139" s="2"/>
      <c r="JX139" s="2"/>
      <c r="JY139" s="2"/>
      <c r="JZ139" s="2"/>
      <c r="KA139" s="2"/>
      <c r="KB139" s="2"/>
      <c r="KC139" s="2"/>
      <c r="KD139" s="2"/>
      <c r="KE139" s="2"/>
      <c r="KF139" s="2"/>
      <c r="KG139" s="2"/>
      <c r="KH139" s="2"/>
      <c r="KI139" s="2"/>
      <c r="KJ139" s="2"/>
      <c r="KK139" s="2"/>
      <c r="KL139" s="2"/>
      <c r="KM139" s="2"/>
      <c r="KN139" s="2"/>
      <c r="KO139" s="2"/>
      <c r="KP139" s="2"/>
      <c r="KQ139" s="2"/>
      <c r="KR139" s="2"/>
      <c r="KS139" s="2"/>
      <c r="KT139" s="2"/>
      <c r="KU139" s="2"/>
      <c r="KV139" s="2"/>
      <c r="KW139" s="2"/>
      <c r="KX139" s="2"/>
      <c r="KY139" s="2"/>
      <c r="KZ139" s="2"/>
      <c r="LA139" s="2"/>
    </row>
    <row r="140" spans="22:313" x14ac:dyDescent="0.2"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  <c r="IW140" s="2"/>
      <c r="IX140" s="2"/>
      <c r="IY140" s="2"/>
      <c r="IZ140" s="2"/>
      <c r="JA140" s="2"/>
      <c r="JB140" s="2"/>
      <c r="JC140" s="2"/>
      <c r="JD140" s="2"/>
      <c r="JE140" s="2"/>
      <c r="JF140" s="2"/>
      <c r="JG140" s="2"/>
      <c r="JH140" s="2"/>
      <c r="JI140" s="2"/>
      <c r="JJ140" s="2"/>
      <c r="JK140" s="2"/>
      <c r="JL140" s="2"/>
      <c r="JM140" s="2"/>
      <c r="JN140" s="2"/>
      <c r="JO140" s="2"/>
      <c r="JP140" s="2"/>
      <c r="JQ140" s="2"/>
      <c r="JR140" s="2"/>
      <c r="JS140" s="2"/>
      <c r="JT140" s="2"/>
      <c r="JU140" s="2"/>
      <c r="JV140" s="2"/>
      <c r="JW140" s="2"/>
      <c r="JX140" s="2"/>
      <c r="JY140" s="2"/>
      <c r="JZ140" s="2"/>
      <c r="KA140" s="2"/>
      <c r="KB140" s="2"/>
      <c r="KC140" s="2"/>
      <c r="KD140" s="2"/>
      <c r="KE140" s="2"/>
      <c r="KF140" s="2"/>
      <c r="KG140" s="2"/>
      <c r="KH140" s="2"/>
      <c r="KI140" s="2"/>
      <c r="KJ140" s="2"/>
      <c r="KK140" s="2"/>
      <c r="KL140" s="2"/>
      <c r="KM140" s="2"/>
      <c r="KN140" s="2"/>
      <c r="KO140" s="2"/>
      <c r="KP140" s="2"/>
      <c r="KQ140" s="2"/>
      <c r="KR140" s="2"/>
      <c r="KS140" s="2"/>
      <c r="KT140" s="2"/>
      <c r="KU140" s="2"/>
      <c r="KV140" s="2"/>
      <c r="KW140" s="2"/>
      <c r="KX140" s="2"/>
      <c r="KY140" s="2"/>
      <c r="KZ140" s="2"/>
      <c r="LA140" s="2"/>
    </row>
    <row r="141" spans="22:313" x14ac:dyDescent="0.2"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  <c r="IW141" s="2"/>
      <c r="IX141" s="2"/>
      <c r="IY141" s="2"/>
      <c r="IZ141" s="2"/>
      <c r="JA141" s="2"/>
      <c r="JB141" s="2"/>
      <c r="JC141" s="2"/>
      <c r="JD141" s="2"/>
      <c r="JE141" s="2"/>
      <c r="JF141" s="2"/>
      <c r="JG141" s="2"/>
      <c r="JH141" s="2"/>
      <c r="JI141" s="2"/>
      <c r="JJ141" s="2"/>
      <c r="JK141" s="2"/>
      <c r="JL141" s="2"/>
      <c r="JM141" s="2"/>
      <c r="JN141" s="2"/>
      <c r="JO141" s="2"/>
      <c r="JP141" s="2"/>
      <c r="JQ141" s="2"/>
      <c r="JR141" s="2"/>
      <c r="JS141" s="2"/>
      <c r="JT141" s="2"/>
      <c r="JU141" s="2"/>
      <c r="JV141" s="2"/>
      <c r="JW141" s="2"/>
      <c r="JX141" s="2"/>
      <c r="JY141" s="2"/>
      <c r="JZ141" s="2"/>
      <c r="KA141" s="2"/>
      <c r="KB141" s="2"/>
      <c r="KC141" s="2"/>
      <c r="KD141" s="2"/>
      <c r="KE141" s="2"/>
      <c r="KF141" s="2"/>
      <c r="KG141" s="2"/>
      <c r="KH141" s="2"/>
      <c r="KI141" s="2"/>
      <c r="KJ141" s="2"/>
      <c r="KK141" s="2"/>
      <c r="KL141" s="2"/>
      <c r="KM141" s="2"/>
      <c r="KN141" s="2"/>
      <c r="KO141" s="2"/>
      <c r="KP141" s="2"/>
      <c r="KQ141" s="2"/>
      <c r="KR141" s="2"/>
      <c r="KS141" s="2"/>
      <c r="KT141" s="2"/>
      <c r="KU141" s="2"/>
      <c r="KV141" s="2"/>
      <c r="KW141" s="2"/>
      <c r="KX141" s="2"/>
      <c r="KY141" s="2"/>
      <c r="KZ141" s="2"/>
      <c r="LA141" s="2"/>
    </row>
    <row r="142" spans="22:313" x14ac:dyDescent="0.2"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  <c r="IW142" s="2"/>
      <c r="IX142" s="2"/>
      <c r="IY142" s="2"/>
      <c r="IZ142" s="2"/>
      <c r="JA142" s="2"/>
      <c r="JB142" s="2"/>
      <c r="JC142" s="2"/>
      <c r="JD142" s="2"/>
      <c r="JE142" s="2"/>
      <c r="JF142" s="2"/>
      <c r="JG142" s="2"/>
      <c r="JH142" s="2"/>
      <c r="JI142" s="2"/>
      <c r="JJ142" s="2"/>
      <c r="JK142" s="2"/>
      <c r="JL142" s="2"/>
      <c r="JM142" s="2"/>
      <c r="JN142" s="2"/>
      <c r="JO142" s="2"/>
      <c r="JP142" s="2"/>
      <c r="JQ142" s="2"/>
      <c r="JR142" s="2"/>
      <c r="JS142" s="2"/>
      <c r="JT142" s="2"/>
      <c r="JU142" s="2"/>
      <c r="JV142" s="2"/>
      <c r="JW142" s="2"/>
      <c r="JX142" s="2"/>
      <c r="JY142" s="2"/>
      <c r="JZ142" s="2"/>
      <c r="KA142" s="2"/>
      <c r="KB142" s="2"/>
      <c r="KC142" s="2"/>
      <c r="KD142" s="2"/>
      <c r="KE142" s="2"/>
      <c r="KF142" s="2"/>
      <c r="KG142" s="2"/>
      <c r="KH142" s="2"/>
      <c r="KI142" s="2"/>
      <c r="KJ142" s="2"/>
      <c r="KK142" s="2"/>
      <c r="KL142" s="2"/>
      <c r="KM142" s="2"/>
      <c r="KN142" s="2"/>
      <c r="KO142" s="2"/>
      <c r="KP142" s="2"/>
      <c r="KQ142" s="2"/>
      <c r="KR142" s="2"/>
      <c r="KS142" s="2"/>
      <c r="KT142" s="2"/>
      <c r="KU142" s="2"/>
      <c r="KV142" s="2"/>
      <c r="KW142" s="2"/>
      <c r="KX142" s="2"/>
      <c r="KY142" s="2"/>
      <c r="KZ142" s="2"/>
      <c r="LA142" s="2"/>
    </row>
    <row r="143" spans="22:313" x14ac:dyDescent="0.2"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  <c r="IW143" s="2"/>
      <c r="IX143" s="2"/>
      <c r="IY143" s="2"/>
      <c r="IZ143" s="2"/>
      <c r="JA143" s="2"/>
      <c r="JB143" s="2"/>
      <c r="JC143" s="2"/>
      <c r="JD143" s="2"/>
      <c r="JE143" s="2"/>
      <c r="JF143" s="2"/>
      <c r="JG143" s="2"/>
      <c r="JH143" s="2"/>
      <c r="JI143" s="2"/>
      <c r="JJ143" s="2"/>
      <c r="JK143" s="2"/>
      <c r="JL143" s="2"/>
      <c r="JM143" s="2"/>
      <c r="JN143" s="2"/>
      <c r="JO143" s="2"/>
      <c r="JP143" s="2"/>
      <c r="JQ143" s="2"/>
      <c r="JR143" s="2"/>
      <c r="JS143" s="2"/>
      <c r="JT143" s="2"/>
      <c r="JU143" s="2"/>
      <c r="JV143" s="2"/>
      <c r="JW143" s="2"/>
      <c r="JX143" s="2"/>
      <c r="JY143" s="2"/>
      <c r="JZ143" s="2"/>
      <c r="KA143" s="2"/>
      <c r="KB143" s="2"/>
      <c r="KC143" s="2"/>
      <c r="KD143" s="2"/>
      <c r="KE143" s="2"/>
      <c r="KF143" s="2"/>
      <c r="KG143" s="2"/>
      <c r="KH143" s="2"/>
      <c r="KI143" s="2"/>
      <c r="KJ143" s="2"/>
      <c r="KK143" s="2"/>
      <c r="KL143" s="2"/>
      <c r="KM143" s="2"/>
      <c r="KN143" s="2"/>
      <c r="KO143" s="2"/>
      <c r="KP143" s="2"/>
      <c r="KQ143" s="2"/>
      <c r="KR143" s="2"/>
      <c r="KS143" s="2"/>
      <c r="KT143" s="2"/>
      <c r="KU143" s="2"/>
      <c r="KV143" s="2"/>
      <c r="KW143" s="2"/>
      <c r="KX143" s="2"/>
      <c r="KY143" s="2"/>
      <c r="KZ143" s="2"/>
      <c r="LA143" s="2"/>
    </row>
    <row r="144" spans="22:313" x14ac:dyDescent="0.2"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  <c r="IW144" s="2"/>
      <c r="IX144" s="2"/>
      <c r="IY144" s="2"/>
      <c r="IZ144" s="2"/>
      <c r="JA144" s="2"/>
      <c r="JB144" s="2"/>
      <c r="JC144" s="2"/>
      <c r="JD144" s="2"/>
      <c r="JE144" s="2"/>
      <c r="JF144" s="2"/>
      <c r="JG144" s="2"/>
      <c r="JH144" s="2"/>
      <c r="JI144" s="2"/>
      <c r="JJ144" s="2"/>
      <c r="JK144" s="2"/>
      <c r="JL144" s="2"/>
      <c r="JM144" s="2"/>
      <c r="JN144" s="2"/>
      <c r="JO144" s="2"/>
      <c r="JP144" s="2"/>
      <c r="JQ144" s="2"/>
      <c r="JR144" s="2"/>
      <c r="JS144" s="2"/>
      <c r="JT144" s="2"/>
      <c r="JU144" s="2"/>
      <c r="JV144" s="2"/>
      <c r="JW144" s="2"/>
      <c r="JX144" s="2"/>
      <c r="JY144" s="2"/>
      <c r="JZ144" s="2"/>
      <c r="KA144" s="2"/>
      <c r="KB144" s="2"/>
      <c r="KC144" s="2"/>
      <c r="KD144" s="2"/>
      <c r="KE144" s="2"/>
      <c r="KF144" s="2"/>
      <c r="KG144" s="2"/>
      <c r="KH144" s="2"/>
      <c r="KI144" s="2"/>
      <c r="KJ144" s="2"/>
      <c r="KK144" s="2"/>
      <c r="KL144" s="2"/>
      <c r="KM144" s="2"/>
      <c r="KN144" s="2"/>
      <c r="KO144" s="2"/>
      <c r="KP144" s="2"/>
      <c r="KQ144" s="2"/>
      <c r="KR144" s="2"/>
      <c r="KS144" s="2"/>
      <c r="KT144" s="2"/>
      <c r="KU144" s="2"/>
      <c r="KV144" s="2"/>
      <c r="KW144" s="2"/>
      <c r="KX144" s="2"/>
      <c r="KY144" s="2"/>
      <c r="KZ144" s="2"/>
      <c r="LA144" s="2"/>
    </row>
    <row r="145" spans="22:313" x14ac:dyDescent="0.2"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  <c r="IW145" s="2"/>
      <c r="IX145" s="2"/>
      <c r="IY145" s="2"/>
      <c r="IZ145" s="2"/>
      <c r="JA145" s="2"/>
      <c r="JB145" s="2"/>
      <c r="JC145" s="2"/>
      <c r="JD145" s="2"/>
      <c r="JE145" s="2"/>
      <c r="JF145" s="2"/>
      <c r="JG145" s="2"/>
      <c r="JH145" s="2"/>
      <c r="JI145" s="2"/>
      <c r="JJ145" s="2"/>
      <c r="JK145" s="2"/>
      <c r="JL145" s="2"/>
      <c r="JM145" s="2"/>
      <c r="JN145" s="2"/>
      <c r="JO145" s="2"/>
      <c r="JP145" s="2"/>
      <c r="JQ145" s="2"/>
      <c r="JR145" s="2"/>
      <c r="JS145" s="2"/>
      <c r="JT145" s="2"/>
      <c r="JU145" s="2"/>
      <c r="JV145" s="2"/>
      <c r="JW145" s="2"/>
      <c r="JX145" s="2"/>
      <c r="JY145" s="2"/>
      <c r="JZ145" s="2"/>
      <c r="KA145" s="2"/>
      <c r="KB145" s="2"/>
      <c r="KC145" s="2"/>
      <c r="KD145" s="2"/>
      <c r="KE145" s="2"/>
      <c r="KF145" s="2"/>
      <c r="KG145" s="2"/>
      <c r="KH145" s="2"/>
      <c r="KI145" s="2"/>
      <c r="KJ145" s="2"/>
      <c r="KK145" s="2"/>
      <c r="KL145" s="2"/>
      <c r="KM145" s="2"/>
      <c r="KN145" s="2"/>
      <c r="KO145" s="2"/>
      <c r="KP145" s="2"/>
      <c r="KQ145" s="2"/>
      <c r="KR145" s="2"/>
      <c r="KS145" s="2"/>
      <c r="KT145" s="2"/>
      <c r="KU145" s="2"/>
      <c r="KV145" s="2"/>
      <c r="KW145" s="2"/>
      <c r="KX145" s="2"/>
      <c r="KY145" s="2"/>
      <c r="KZ145" s="2"/>
      <c r="LA145" s="2"/>
    </row>
    <row r="146" spans="22:313" x14ac:dyDescent="0.2"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  <c r="IW146" s="2"/>
      <c r="IX146" s="2"/>
      <c r="IY146" s="2"/>
      <c r="IZ146" s="2"/>
      <c r="JA146" s="2"/>
      <c r="JB146" s="2"/>
      <c r="JC146" s="2"/>
      <c r="JD146" s="2"/>
      <c r="JE146" s="2"/>
      <c r="JF146" s="2"/>
      <c r="JG146" s="2"/>
      <c r="JH146" s="2"/>
      <c r="JI146" s="2"/>
      <c r="JJ146" s="2"/>
      <c r="JK146" s="2"/>
      <c r="JL146" s="2"/>
      <c r="JM146" s="2"/>
      <c r="JN146" s="2"/>
      <c r="JO146" s="2"/>
      <c r="JP146" s="2"/>
      <c r="JQ146" s="2"/>
      <c r="JR146" s="2"/>
      <c r="JS146" s="2"/>
      <c r="JT146" s="2"/>
      <c r="JU146" s="2"/>
      <c r="JV146" s="2"/>
      <c r="JW146" s="2"/>
      <c r="JX146" s="2"/>
      <c r="JY146" s="2"/>
      <c r="JZ146" s="2"/>
      <c r="KA146" s="2"/>
      <c r="KB146" s="2"/>
      <c r="KC146" s="2"/>
      <c r="KD146" s="2"/>
      <c r="KE146" s="2"/>
      <c r="KF146" s="2"/>
      <c r="KG146" s="2"/>
      <c r="KH146" s="2"/>
      <c r="KI146" s="2"/>
      <c r="KJ146" s="2"/>
      <c r="KK146" s="2"/>
      <c r="KL146" s="2"/>
      <c r="KM146" s="2"/>
      <c r="KN146" s="2"/>
      <c r="KO146" s="2"/>
      <c r="KP146" s="2"/>
      <c r="KQ146" s="2"/>
      <c r="KR146" s="2"/>
      <c r="KS146" s="2"/>
      <c r="KT146" s="2"/>
      <c r="KU146" s="2"/>
      <c r="KV146" s="2"/>
      <c r="KW146" s="2"/>
      <c r="KX146" s="2"/>
      <c r="KY146" s="2"/>
      <c r="KZ146" s="2"/>
      <c r="LA146" s="2"/>
    </row>
    <row r="147" spans="22:313" x14ac:dyDescent="0.2"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  <c r="IW147" s="2"/>
      <c r="IX147" s="2"/>
      <c r="IY147" s="2"/>
      <c r="IZ147" s="2"/>
      <c r="JA147" s="2"/>
      <c r="JB147" s="2"/>
      <c r="JC147" s="2"/>
      <c r="JD147" s="2"/>
      <c r="JE147" s="2"/>
      <c r="JF147" s="2"/>
      <c r="JG147" s="2"/>
      <c r="JH147" s="2"/>
      <c r="JI147" s="2"/>
      <c r="JJ147" s="2"/>
      <c r="JK147" s="2"/>
      <c r="JL147" s="2"/>
      <c r="JM147" s="2"/>
      <c r="JN147" s="2"/>
      <c r="JO147" s="2"/>
      <c r="JP147" s="2"/>
      <c r="JQ147" s="2"/>
      <c r="JR147" s="2"/>
      <c r="JS147" s="2"/>
      <c r="JT147" s="2"/>
      <c r="JU147" s="2"/>
      <c r="JV147" s="2"/>
      <c r="JW147" s="2"/>
      <c r="JX147" s="2"/>
      <c r="JY147" s="2"/>
      <c r="JZ147" s="2"/>
      <c r="KA147" s="2"/>
      <c r="KB147" s="2"/>
      <c r="KC147" s="2"/>
      <c r="KD147" s="2"/>
      <c r="KE147" s="2"/>
      <c r="KF147" s="2"/>
      <c r="KG147" s="2"/>
      <c r="KH147" s="2"/>
      <c r="KI147" s="2"/>
      <c r="KJ147" s="2"/>
      <c r="KK147" s="2"/>
      <c r="KL147" s="2"/>
      <c r="KM147" s="2"/>
      <c r="KN147" s="2"/>
      <c r="KO147" s="2"/>
      <c r="KP147" s="2"/>
      <c r="KQ147" s="2"/>
      <c r="KR147" s="2"/>
      <c r="KS147" s="2"/>
      <c r="KT147" s="2"/>
      <c r="KU147" s="2"/>
      <c r="KV147" s="2"/>
      <c r="KW147" s="2"/>
      <c r="KX147" s="2"/>
      <c r="KY147" s="2"/>
      <c r="KZ147" s="2"/>
      <c r="LA147" s="2"/>
    </row>
    <row r="148" spans="22:313" x14ac:dyDescent="0.2"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  <c r="IW148" s="2"/>
      <c r="IX148" s="2"/>
      <c r="IY148" s="2"/>
      <c r="IZ148" s="2"/>
      <c r="JA148" s="2"/>
      <c r="JB148" s="2"/>
      <c r="JC148" s="2"/>
      <c r="JD148" s="2"/>
      <c r="JE148" s="2"/>
      <c r="JF148" s="2"/>
      <c r="JG148" s="2"/>
      <c r="JH148" s="2"/>
      <c r="JI148" s="2"/>
      <c r="JJ148" s="2"/>
      <c r="JK148" s="2"/>
      <c r="JL148" s="2"/>
      <c r="JM148" s="2"/>
      <c r="JN148" s="2"/>
      <c r="JO148" s="2"/>
      <c r="JP148" s="2"/>
      <c r="JQ148" s="2"/>
      <c r="JR148" s="2"/>
      <c r="JS148" s="2"/>
      <c r="JT148" s="2"/>
      <c r="JU148" s="2"/>
      <c r="JV148" s="2"/>
      <c r="JW148" s="2"/>
      <c r="JX148" s="2"/>
      <c r="JY148" s="2"/>
      <c r="JZ148" s="2"/>
      <c r="KA148" s="2"/>
      <c r="KB148" s="2"/>
      <c r="KC148" s="2"/>
      <c r="KD148" s="2"/>
      <c r="KE148" s="2"/>
      <c r="KF148" s="2"/>
      <c r="KG148" s="2"/>
      <c r="KH148" s="2"/>
      <c r="KI148" s="2"/>
      <c r="KJ148" s="2"/>
      <c r="KK148" s="2"/>
      <c r="KL148" s="2"/>
      <c r="KM148" s="2"/>
      <c r="KN148" s="2"/>
      <c r="KO148" s="2"/>
      <c r="KP148" s="2"/>
      <c r="KQ148" s="2"/>
      <c r="KR148" s="2"/>
      <c r="KS148" s="2"/>
      <c r="KT148" s="2"/>
      <c r="KU148" s="2"/>
      <c r="KV148" s="2"/>
      <c r="KW148" s="2"/>
      <c r="KX148" s="2"/>
      <c r="KY148" s="2"/>
      <c r="KZ148" s="2"/>
      <c r="LA148" s="2"/>
    </row>
    <row r="149" spans="22:313" x14ac:dyDescent="0.2"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  <c r="IW149" s="2"/>
      <c r="IX149" s="2"/>
      <c r="IY149" s="2"/>
      <c r="IZ149" s="2"/>
      <c r="JA149" s="2"/>
      <c r="JB149" s="2"/>
      <c r="JC149" s="2"/>
      <c r="JD149" s="2"/>
      <c r="JE149" s="2"/>
      <c r="JF149" s="2"/>
      <c r="JG149" s="2"/>
      <c r="JH149" s="2"/>
      <c r="JI149" s="2"/>
      <c r="JJ149" s="2"/>
      <c r="JK149" s="2"/>
      <c r="JL149" s="2"/>
      <c r="JM149" s="2"/>
      <c r="JN149" s="2"/>
      <c r="JO149" s="2"/>
      <c r="JP149" s="2"/>
      <c r="JQ149" s="2"/>
      <c r="JR149" s="2"/>
      <c r="JS149" s="2"/>
      <c r="JT149" s="2"/>
      <c r="JU149" s="2"/>
      <c r="JV149" s="2"/>
      <c r="JW149" s="2"/>
      <c r="JX149" s="2"/>
      <c r="JY149" s="2"/>
      <c r="JZ149" s="2"/>
      <c r="KA149" s="2"/>
      <c r="KB149" s="2"/>
      <c r="KC149" s="2"/>
      <c r="KD149" s="2"/>
      <c r="KE149" s="2"/>
      <c r="KF149" s="2"/>
      <c r="KG149" s="2"/>
      <c r="KH149" s="2"/>
      <c r="KI149" s="2"/>
      <c r="KJ149" s="2"/>
      <c r="KK149" s="2"/>
      <c r="KL149" s="2"/>
      <c r="KM149" s="2"/>
      <c r="KN149" s="2"/>
      <c r="KO149" s="2"/>
      <c r="KP149" s="2"/>
      <c r="KQ149" s="2"/>
      <c r="KR149" s="2"/>
      <c r="KS149" s="2"/>
      <c r="KT149" s="2"/>
      <c r="KU149" s="2"/>
      <c r="KV149" s="2"/>
      <c r="KW149" s="2"/>
      <c r="KX149" s="2"/>
      <c r="KY149" s="2"/>
      <c r="KZ149" s="2"/>
      <c r="LA149" s="2"/>
    </row>
    <row r="150" spans="22:313" x14ac:dyDescent="0.2"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  <c r="IW150" s="2"/>
      <c r="IX150" s="2"/>
      <c r="IY150" s="2"/>
      <c r="IZ150" s="2"/>
      <c r="JA150" s="2"/>
      <c r="JB150" s="2"/>
      <c r="JC150" s="2"/>
      <c r="JD150" s="2"/>
      <c r="JE150" s="2"/>
      <c r="JF150" s="2"/>
      <c r="JG150" s="2"/>
      <c r="JH150" s="2"/>
      <c r="JI150" s="2"/>
      <c r="JJ150" s="2"/>
      <c r="JK150" s="2"/>
      <c r="JL150" s="2"/>
      <c r="JM150" s="2"/>
      <c r="JN150" s="2"/>
      <c r="JO150" s="2"/>
      <c r="JP150" s="2"/>
      <c r="JQ150" s="2"/>
      <c r="JR150" s="2"/>
      <c r="JS150" s="2"/>
      <c r="JT150" s="2"/>
      <c r="JU150" s="2"/>
      <c r="JV150" s="2"/>
      <c r="JW150" s="2"/>
      <c r="JX150" s="2"/>
      <c r="JY150" s="2"/>
      <c r="JZ150" s="2"/>
      <c r="KA150" s="2"/>
      <c r="KB150" s="2"/>
      <c r="KC150" s="2"/>
      <c r="KD150" s="2"/>
      <c r="KE150" s="2"/>
      <c r="KF150" s="2"/>
      <c r="KG150" s="2"/>
      <c r="KH150" s="2"/>
      <c r="KI150" s="2"/>
      <c r="KJ150" s="2"/>
      <c r="KK150" s="2"/>
      <c r="KL150" s="2"/>
      <c r="KM150" s="2"/>
      <c r="KN150" s="2"/>
      <c r="KO150" s="2"/>
      <c r="KP150" s="2"/>
      <c r="KQ150" s="2"/>
      <c r="KR150" s="2"/>
      <c r="KS150" s="2"/>
      <c r="KT150" s="2"/>
      <c r="KU150" s="2"/>
      <c r="KV150" s="2"/>
      <c r="KW150" s="2"/>
      <c r="KX150" s="2"/>
      <c r="KY150" s="2"/>
      <c r="KZ150" s="2"/>
      <c r="LA150" s="2"/>
    </row>
    <row r="151" spans="22:313" x14ac:dyDescent="0.2"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  <c r="IW151" s="2"/>
      <c r="IX151" s="2"/>
      <c r="IY151" s="2"/>
      <c r="IZ151" s="2"/>
      <c r="JA151" s="2"/>
      <c r="JB151" s="2"/>
      <c r="JC151" s="2"/>
      <c r="JD151" s="2"/>
      <c r="JE151" s="2"/>
      <c r="JF151" s="2"/>
      <c r="JG151" s="2"/>
      <c r="JH151" s="2"/>
      <c r="JI151" s="2"/>
      <c r="JJ151" s="2"/>
      <c r="JK151" s="2"/>
      <c r="JL151" s="2"/>
      <c r="JM151" s="2"/>
      <c r="JN151" s="2"/>
      <c r="JO151" s="2"/>
      <c r="JP151" s="2"/>
      <c r="JQ151" s="2"/>
      <c r="JR151" s="2"/>
      <c r="JS151" s="2"/>
      <c r="JT151" s="2"/>
      <c r="JU151" s="2"/>
      <c r="JV151" s="2"/>
      <c r="JW151" s="2"/>
      <c r="JX151" s="2"/>
      <c r="JY151" s="2"/>
      <c r="JZ151" s="2"/>
      <c r="KA151" s="2"/>
      <c r="KB151" s="2"/>
      <c r="KC151" s="2"/>
      <c r="KD151" s="2"/>
      <c r="KE151" s="2"/>
      <c r="KF151" s="2"/>
      <c r="KG151" s="2"/>
      <c r="KH151" s="2"/>
      <c r="KI151" s="2"/>
      <c r="KJ151" s="2"/>
      <c r="KK151" s="2"/>
      <c r="KL151" s="2"/>
      <c r="KM151" s="2"/>
      <c r="KN151" s="2"/>
      <c r="KO151" s="2"/>
      <c r="KP151" s="2"/>
      <c r="KQ151" s="2"/>
      <c r="KR151" s="2"/>
      <c r="KS151" s="2"/>
      <c r="KT151" s="2"/>
      <c r="KU151" s="2"/>
      <c r="KV151" s="2"/>
      <c r="KW151" s="2"/>
      <c r="KX151" s="2"/>
      <c r="KY151" s="2"/>
      <c r="KZ151" s="2"/>
      <c r="LA151" s="2"/>
    </row>
    <row r="152" spans="22:313" x14ac:dyDescent="0.2"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  <c r="IW152" s="2"/>
      <c r="IX152" s="2"/>
      <c r="IY152" s="2"/>
      <c r="IZ152" s="2"/>
      <c r="JA152" s="2"/>
      <c r="JB152" s="2"/>
      <c r="JC152" s="2"/>
      <c r="JD152" s="2"/>
      <c r="JE152" s="2"/>
      <c r="JF152" s="2"/>
      <c r="JG152" s="2"/>
      <c r="JH152" s="2"/>
      <c r="JI152" s="2"/>
      <c r="JJ152" s="2"/>
      <c r="JK152" s="2"/>
      <c r="JL152" s="2"/>
      <c r="JM152" s="2"/>
      <c r="JN152" s="2"/>
      <c r="JO152" s="2"/>
      <c r="JP152" s="2"/>
      <c r="JQ152" s="2"/>
      <c r="JR152" s="2"/>
      <c r="JS152" s="2"/>
      <c r="JT152" s="2"/>
      <c r="JU152" s="2"/>
      <c r="JV152" s="2"/>
      <c r="JW152" s="2"/>
      <c r="JX152" s="2"/>
      <c r="JY152" s="2"/>
      <c r="JZ152" s="2"/>
      <c r="KA152" s="2"/>
      <c r="KB152" s="2"/>
      <c r="KC152" s="2"/>
      <c r="KD152" s="2"/>
      <c r="KE152" s="2"/>
      <c r="KF152" s="2"/>
      <c r="KG152" s="2"/>
      <c r="KH152" s="2"/>
      <c r="KI152" s="2"/>
      <c r="KJ152" s="2"/>
      <c r="KK152" s="2"/>
      <c r="KL152" s="2"/>
      <c r="KM152" s="2"/>
      <c r="KN152" s="2"/>
      <c r="KO152" s="2"/>
      <c r="KP152" s="2"/>
      <c r="KQ152" s="2"/>
      <c r="KR152" s="2"/>
      <c r="KS152" s="2"/>
      <c r="KT152" s="2"/>
      <c r="KU152" s="2"/>
      <c r="KV152" s="2"/>
      <c r="KW152" s="2"/>
      <c r="KX152" s="2"/>
      <c r="KY152" s="2"/>
      <c r="KZ152" s="2"/>
      <c r="LA152" s="2"/>
    </row>
    <row r="153" spans="22:313" x14ac:dyDescent="0.2"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  <c r="IW153" s="2"/>
      <c r="IX153" s="2"/>
      <c r="IY153" s="2"/>
      <c r="IZ153" s="2"/>
      <c r="JA153" s="2"/>
      <c r="JB153" s="2"/>
      <c r="JC153" s="2"/>
      <c r="JD153" s="2"/>
      <c r="JE153" s="2"/>
      <c r="JF153" s="2"/>
      <c r="JG153" s="2"/>
      <c r="JH153" s="2"/>
      <c r="JI153" s="2"/>
      <c r="JJ153" s="2"/>
      <c r="JK153" s="2"/>
      <c r="JL153" s="2"/>
      <c r="JM153" s="2"/>
      <c r="JN153" s="2"/>
      <c r="JO153" s="2"/>
      <c r="JP153" s="2"/>
      <c r="JQ153" s="2"/>
      <c r="JR153" s="2"/>
      <c r="JS153" s="2"/>
      <c r="JT153" s="2"/>
      <c r="JU153" s="2"/>
      <c r="JV153" s="2"/>
      <c r="JW153" s="2"/>
      <c r="JX153" s="2"/>
      <c r="JY153" s="2"/>
      <c r="JZ153" s="2"/>
      <c r="KA153" s="2"/>
      <c r="KB153" s="2"/>
      <c r="KC153" s="2"/>
      <c r="KD153" s="2"/>
      <c r="KE153" s="2"/>
      <c r="KF153" s="2"/>
      <c r="KG153" s="2"/>
      <c r="KH153" s="2"/>
      <c r="KI153" s="2"/>
      <c r="KJ153" s="2"/>
      <c r="KK153" s="2"/>
      <c r="KL153" s="2"/>
      <c r="KM153" s="2"/>
      <c r="KN153" s="2"/>
      <c r="KO153" s="2"/>
      <c r="KP153" s="2"/>
      <c r="KQ153" s="2"/>
      <c r="KR153" s="2"/>
      <c r="KS153" s="2"/>
      <c r="KT153" s="2"/>
      <c r="KU153" s="2"/>
      <c r="KV153" s="2"/>
      <c r="KW153" s="2"/>
      <c r="KX153" s="2"/>
      <c r="KY153" s="2"/>
      <c r="KZ153" s="2"/>
      <c r="LA153" s="2"/>
    </row>
    <row r="154" spans="22:313" x14ac:dyDescent="0.2"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  <c r="IW154" s="2"/>
      <c r="IX154" s="2"/>
      <c r="IY154" s="2"/>
      <c r="IZ154" s="2"/>
      <c r="JA154" s="2"/>
      <c r="JB154" s="2"/>
      <c r="JC154" s="2"/>
      <c r="JD154" s="2"/>
      <c r="JE154" s="2"/>
      <c r="JF154" s="2"/>
      <c r="JG154" s="2"/>
      <c r="JH154" s="2"/>
      <c r="JI154" s="2"/>
      <c r="JJ154" s="2"/>
      <c r="JK154" s="2"/>
      <c r="JL154" s="2"/>
      <c r="JM154" s="2"/>
      <c r="JN154" s="2"/>
      <c r="JO154" s="2"/>
      <c r="JP154" s="2"/>
      <c r="JQ154" s="2"/>
      <c r="JR154" s="2"/>
      <c r="JS154" s="2"/>
      <c r="JT154" s="2"/>
      <c r="JU154" s="2"/>
      <c r="JV154" s="2"/>
      <c r="JW154" s="2"/>
      <c r="JX154" s="2"/>
      <c r="JY154" s="2"/>
      <c r="JZ154" s="2"/>
      <c r="KA154" s="2"/>
      <c r="KB154" s="2"/>
      <c r="KC154" s="2"/>
      <c r="KD154" s="2"/>
      <c r="KE154" s="2"/>
      <c r="KF154" s="2"/>
      <c r="KG154" s="2"/>
      <c r="KH154" s="2"/>
      <c r="KI154" s="2"/>
      <c r="KJ154" s="2"/>
      <c r="KK154" s="2"/>
      <c r="KL154" s="2"/>
      <c r="KM154" s="2"/>
      <c r="KN154" s="2"/>
      <c r="KO154" s="2"/>
      <c r="KP154" s="2"/>
      <c r="KQ154" s="2"/>
      <c r="KR154" s="2"/>
      <c r="KS154" s="2"/>
      <c r="KT154" s="2"/>
      <c r="KU154" s="2"/>
      <c r="KV154" s="2"/>
      <c r="KW154" s="2"/>
      <c r="KX154" s="2"/>
      <c r="KY154" s="2"/>
      <c r="KZ154" s="2"/>
      <c r="LA154" s="2"/>
    </row>
    <row r="155" spans="22:313" x14ac:dyDescent="0.2"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  <c r="IW155" s="2"/>
      <c r="IX155" s="2"/>
      <c r="IY155" s="2"/>
      <c r="IZ155" s="2"/>
      <c r="JA155" s="2"/>
      <c r="JB155" s="2"/>
      <c r="JC155" s="2"/>
      <c r="JD155" s="2"/>
      <c r="JE155" s="2"/>
      <c r="JF155" s="2"/>
      <c r="JG155" s="2"/>
      <c r="JH155" s="2"/>
      <c r="JI155" s="2"/>
      <c r="JJ155" s="2"/>
      <c r="JK155" s="2"/>
      <c r="JL155" s="2"/>
      <c r="JM155" s="2"/>
      <c r="JN155" s="2"/>
      <c r="JO155" s="2"/>
      <c r="JP155" s="2"/>
      <c r="JQ155" s="2"/>
      <c r="JR155" s="2"/>
      <c r="JS155" s="2"/>
      <c r="JT155" s="2"/>
      <c r="JU155" s="2"/>
      <c r="JV155" s="2"/>
      <c r="JW155" s="2"/>
      <c r="JX155" s="2"/>
      <c r="JY155" s="2"/>
      <c r="JZ155" s="2"/>
      <c r="KA155" s="2"/>
      <c r="KB155" s="2"/>
      <c r="KC155" s="2"/>
      <c r="KD155" s="2"/>
      <c r="KE155" s="2"/>
      <c r="KF155" s="2"/>
      <c r="KG155" s="2"/>
      <c r="KH155" s="2"/>
      <c r="KI155" s="2"/>
      <c r="KJ155" s="2"/>
      <c r="KK155" s="2"/>
      <c r="KL155" s="2"/>
      <c r="KM155" s="2"/>
      <c r="KN155" s="2"/>
      <c r="KO155" s="2"/>
      <c r="KP155" s="2"/>
      <c r="KQ155" s="2"/>
      <c r="KR155" s="2"/>
      <c r="KS155" s="2"/>
      <c r="KT155" s="2"/>
      <c r="KU155" s="2"/>
      <c r="KV155" s="2"/>
      <c r="KW155" s="2"/>
      <c r="KX155" s="2"/>
      <c r="KY155" s="2"/>
      <c r="KZ155" s="2"/>
      <c r="LA155" s="2"/>
    </row>
    <row r="156" spans="22:313" x14ac:dyDescent="0.2"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  <c r="IW156" s="2"/>
      <c r="IX156" s="2"/>
      <c r="IY156" s="2"/>
      <c r="IZ156" s="2"/>
      <c r="JA156" s="2"/>
      <c r="JB156" s="2"/>
      <c r="JC156" s="2"/>
      <c r="JD156" s="2"/>
      <c r="JE156" s="2"/>
      <c r="JF156" s="2"/>
      <c r="JG156" s="2"/>
      <c r="JH156" s="2"/>
      <c r="JI156" s="2"/>
      <c r="JJ156" s="2"/>
      <c r="JK156" s="2"/>
      <c r="JL156" s="2"/>
      <c r="JM156" s="2"/>
      <c r="JN156" s="2"/>
      <c r="JO156" s="2"/>
      <c r="JP156" s="2"/>
      <c r="JQ156" s="2"/>
      <c r="JR156" s="2"/>
      <c r="JS156" s="2"/>
      <c r="JT156" s="2"/>
      <c r="JU156" s="2"/>
      <c r="JV156" s="2"/>
      <c r="JW156" s="2"/>
      <c r="JX156" s="2"/>
      <c r="JY156" s="2"/>
      <c r="JZ156" s="2"/>
      <c r="KA156" s="2"/>
      <c r="KB156" s="2"/>
      <c r="KC156" s="2"/>
      <c r="KD156" s="2"/>
      <c r="KE156" s="2"/>
      <c r="KF156" s="2"/>
      <c r="KG156" s="2"/>
      <c r="KH156" s="2"/>
      <c r="KI156" s="2"/>
      <c r="KJ156" s="2"/>
      <c r="KK156" s="2"/>
      <c r="KL156" s="2"/>
      <c r="KM156" s="2"/>
      <c r="KN156" s="2"/>
      <c r="KO156" s="2"/>
      <c r="KP156" s="2"/>
      <c r="KQ156" s="2"/>
      <c r="KR156" s="2"/>
      <c r="KS156" s="2"/>
      <c r="KT156" s="2"/>
      <c r="KU156" s="2"/>
      <c r="KV156" s="2"/>
      <c r="KW156" s="2"/>
      <c r="KX156" s="2"/>
      <c r="KY156" s="2"/>
      <c r="KZ156" s="2"/>
      <c r="LA156" s="2"/>
    </row>
    <row r="157" spans="22:313" x14ac:dyDescent="0.2"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  <c r="IW157" s="2"/>
      <c r="IX157" s="2"/>
      <c r="IY157" s="2"/>
      <c r="IZ157" s="2"/>
      <c r="JA157" s="2"/>
      <c r="JB157" s="2"/>
      <c r="JC157" s="2"/>
      <c r="JD157" s="2"/>
      <c r="JE157" s="2"/>
      <c r="JF157" s="2"/>
      <c r="JG157" s="2"/>
      <c r="JH157" s="2"/>
      <c r="JI157" s="2"/>
      <c r="JJ157" s="2"/>
      <c r="JK157" s="2"/>
      <c r="JL157" s="2"/>
      <c r="JM157" s="2"/>
      <c r="JN157" s="2"/>
      <c r="JO157" s="2"/>
      <c r="JP157" s="2"/>
      <c r="JQ157" s="2"/>
      <c r="JR157" s="2"/>
      <c r="JS157" s="2"/>
      <c r="JT157" s="2"/>
      <c r="JU157" s="2"/>
      <c r="JV157" s="2"/>
      <c r="JW157" s="2"/>
      <c r="JX157" s="2"/>
      <c r="JY157" s="2"/>
      <c r="JZ157" s="2"/>
      <c r="KA157" s="2"/>
      <c r="KB157" s="2"/>
      <c r="KC157" s="2"/>
      <c r="KD157" s="2"/>
      <c r="KE157" s="2"/>
      <c r="KF157" s="2"/>
      <c r="KG157" s="2"/>
      <c r="KH157" s="2"/>
      <c r="KI157" s="2"/>
      <c r="KJ157" s="2"/>
      <c r="KK157" s="2"/>
      <c r="KL157" s="2"/>
      <c r="KM157" s="2"/>
      <c r="KN157" s="2"/>
      <c r="KO157" s="2"/>
      <c r="KP157" s="2"/>
      <c r="KQ157" s="2"/>
      <c r="KR157" s="2"/>
      <c r="KS157" s="2"/>
      <c r="KT157" s="2"/>
      <c r="KU157" s="2"/>
      <c r="KV157" s="2"/>
      <c r="KW157" s="2"/>
      <c r="KX157" s="2"/>
      <c r="KY157" s="2"/>
      <c r="KZ157" s="2"/>
      <c r="LA157" s="2"/>
    </row>
    <row r="158" spans="22:313" x14ac:dyDescent="0.2"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  <c r="IT158" s="2"/>
      <c r="IU158" s="2"/>
      <c r="IV158" s="2"/>
      <c r="IW158" s="2"/>
      <c r="IX158" s="2"/>
      <c r="IY158" s="2"/>
      <c r="IZ158" s="2"/>
      <c r="JA158" s="2"/>
      <c r="JB158" s="2"/>
      <c r="JC158" s="2"/>
      <c r="JD158" s="2"/>
      <c r="JE158" s="2"/>
      <c r="JF158" s="2"/>
      <c r="JG158" s="2"/>
      <c r="JH158" s="2"/>
      <c r="JI158" s="2"/>
      <c r="JJ158" s="2"/>
      <c r="JK158" s="2"/>
      <c r="JL158" s="2"/>
      <c r="JM158" s="2"/>
      <c r="JN158" s="2"/>
      <c r="JO158" s="2"/>
      <c r="JP158" s="2"/>
      <c r="JQ158" s="2"/>
      <c r="JR158" s="2"/>
      <c r="JS158" s="2"/>
      <c r="JT158" s="2"/>
      <c r="JU158" s="2"/>
      <c r="JV158" s="2"/>
      <c r="JW158" s="2"/>
      <c r="JX158" s="2"/>
      <c r="JY158" s="2"/>
      <c r="JZ158" s="2"/>
      <c r="KA158" s="2"/>
      <c r="KB158" s="2"/>
      <c r="KC158" s="2"/>
      <c r="KD158" s="2"/>
      <c r="KE158" s="2"/>
      <c r="KF158" s="2"/>
      <c r="KG158" s="2"/>
      <c r="KH158" s="2"/>
      <c r="KI158" s="2"/>
      <c r="KJ158" s="2"/>
      <c r="KK158" s="2"/>
      <c r="KL158" s="2"/>
      <c r="KM158" s="2"/>
      <c r="KN158" s="2"/>
      <c r="KO158" s="2"/>
      <c r="KP158" s="2"/>
      <c r="KQ158" s="2"/>
      <c r="KR158" s="2"/>
      <c r="KS158" s="2"/>
      <c r="KT158" s="2"/>
      <c r="KU158" s="2"/>
      <c r="KV158" s="2"/>
      <c r="KW158" s="2"/>
      <c r="KX158" s="2"/>
      <c r="KY158" s="2"/>
      <c r="KZ158" s="2"/>
      <c r="LA158" s="2"/>
    </row>
    <row r="159" spans="22:313" x14ac:dyDescent="0.2"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2"/>
      <c r="IU159" s="2"/>
      <c r="IV159" s="2"/>
      <c r="IW159" s="2"/>
      <c r="IX159" s="2"/>
      <c r="IY159" s="2"/>
      <c r="IZ159" s="2"/>
      <c r="JA159" s="2"/>
      <c r="JB159" s="2"/>
      <c r="JC159" s="2"/>
      <c r="JD159" s="2"/>
      <c r="JE159" s="2"/>
      <c r="JF159" s="2"/>
      <c r="JG159" s="2"/>
      <c r="JH159" s="2"/>
      <c r="JI159" s="2"/>
      <c r="JJ159" s="2"/>
      <c r="JK159" s="2"/>
      <c r="JL159" s="2"/>
      <c r="JM159" s="2"/>
      <c r="JN159" s="2"/>
      <c r="JO159" s="2"/>
      <c r="JP159" s="2"/>
      <c r="JQ159" s="2"/>
      <c r="JR159" s="2"/>
      <c r="JS159" s="2"/>
      <c r="JT159" s="2"/>
      <c r="JU159" s="2"/>
      <c r="JV159" s="2"/>
      <c r="JW159" s="2"/>
      <c r="JX159" s="2"/>
      <c r="JY159" s="2"/>
      <c r="JZ159" s="2"/>
      <c r="KA159" s="2"/>
      <c r="KB159" s="2"/>
      <c r="KC159" s="2"/>
      <c r="KD159" s="2"/>
      <c r="KE159" s="2"/>
      <c r="KF159" s="2"/>
      <c r="KG159" s="2"/>
      <c r="KH159" s="2"/>
      <c r="KI159" s="2"/>
      <c r="KJ159" s="2"/>
      <c r="KK159" s="2"/>
      <c r="KL159" s="2"/>
      <c r="KM159" s="2"/>
      <c r="KN159" s="2"/>
      <c r="KO159" s="2"/>
      <c r="KP159" s="2"/>
      <c r="KQ159" s="2"/>
      <c r="KR159" s="2"/>
      <c r="KS159" s="2"/>
      <c r="KT159" s="2"/>
      <c r="KU159" s="2"/>
      <c r="KV159" s="2"/>
      <c r="KW159" s="2"/>
      <c r="KX159" s="2"/>
      <c r="KY159" s="2"/>
      <c r="KZ159" s="2"/>
      <c r="LA159" s="2"/>
    </row>
    <row r="160" spans="22:313" x14ac:dyDescent="0.2"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  <c r="IW160" s="2"/>
      <c r="IX160" s="2"/>
      <c r="IY160" s="2"/>
      <c r="IZ160" s="2"/>
      <c r="JA160" s="2"/>
      <c r="JB160" s="2"/>
      <c r="JC160" s="2"/>
      <c r="JD160" s="2"/>
      <c r="JE160" s="2"/>
      <c r="JF160" s="2"/>
      <c r="JG160" s="2"/>
      <c r="JH160" s="2"/>
      <c r="JI160" s="2"/>
      <c r="JJ160" s="2"/>
      <c r="JK160" s="2"/>
      <c r="JL160" s="2"/>
      <c r="JM160" s="2"/>
      <c r="JN160" s="2"/>
      <c r="JO160" s="2"/>
      <c r="JP160" s="2"/>
      <c r="JQ160" s="2"/>
      <c r="JR160" s="2"/>
      <c r="JS160" s="2"/>
      <c r="JT160" s="2"/>
      <c r="JU160" s="2"/>
      <c r="JV160" s="2"/>
      <c r="JW160" s="2"/>
      <c r="JX160" s="2"/>
      <c r="JY160" s="2"/>
      <c r="JZ160" s="2"/>
      <c r="KA160" s="2"/>
      <c r="KB160" s="2"/>
      <c r="KC160" s="2"/>
      <c r="KD160" s="2"/>
      <c r="KE160" s="2"/>
      <c r="KF160" s="2"/>
      <c r="KG160" s="2"/>
      <c r="KH160" s="2"/>
      <c r="KI160" s="2"/>
      <c r="KJ160" s="2"/>
      <c r="KK160" s="2"/>
      <c r="KL160" s="2"/>
      <c r="KM160" s="2"/>
      <c r="KN160" s="2"/>
      <c r="KO160" s="2"/>
      <c r="KP160" s="2"/>
      <c r="KQ160" s="2"/>
      <c r="KR160" s="2"/>
      <c r="KS160" s="2"/>
      <c r="KT160" s="2"/>
      <c r="KU160" s="2"/>
      <c r="KV160" s="2"/>
      <c r="KW160" s="2"/>
      <c r="KX160" s="2"/>
      <c r="KY160" s="2"/>
      <c r="KZ160" s="2"/>
      <c r="LA160" s="2"/>
    </row>
    <row r="161" spans="1:19" s="2" customFormat="1" x14ac:dyDescent="0.2">
      <c r="A161" s="1"/>
      <c r="B161" s="1"/>
      <c r="C161" s="1"/>
      <c r="E161" s="2" t="s">
        <v>426</v>
      </c>
    </row>
    <row r="162" spans="1:19" s="2" customFormat="1" x14ac:dyDescent="0.2">
      <c r="A162" s="1"/>
      <c r="B162" s="1"/>
      <c r="C162" s="1"/>
      <c r="E162" s="5" t="s">
        <v>427</v>
      </c>
      <c r="K162" s="43"/>
      <c r="L162" s="43"/>
      <c r="M162" s="43"/>
      <c r="N162" s="43"/>
      <c r="O162" s="43"/>
      <c r="P162" s="43"/>
      <c r="Q162" s="43"/>
      <c r="R162" s="43"/>
      <c r="S162" s="43"/>
    </row>
    <row r="163" spans="1:19" s="2" customFormat="1" x14ac:dyDescent="0.2">
      <c r="A163" s="1"/>
      <c r="B163" s="1"/>
      <c r="C163" s="1"/>
      <c r="E163" s="2" t="s">
        <v>428</v>
      </c>
    </row>
    <row r="164" spans="1:19" s="2" customFormat="1" x14ac:dyDescent="0.2">
      <c r="A164" s="1"/>
      <c r="B164" s="1"/>
      <c r="C164" s="1"/>
      <c r="E164" s="5" t="s">
        <v>429</v>
      </c>
      <c r="K164" s="43"/>
      <c r="L164" s="43"/>
      <c r="M164" s="43"/>
      <c r="N164" s="43"/>
      <c r="O164" s="43"/>
      <c r="P164" s="43"/>
      <c r="Q164" s="43"/>
      <c r="R164" s="43"/>
      <c r="S164" s="43"/>
    </row>
    <row r="165" spans="1:19" s="2" customFormat="1" x14ac:dyDescent="0.2">
      <c r="A165" s="1"/>
      <c r="B165" s="1"/>
      <c r="C165" s="1"/>
      <c r="E165" s="2" t="s">
        <v>430</v>
      </c>
    </row>
    <row r="166" spans="1:19" s="2" customFormat="1" x14ac:dyDescent="0.2">
      <c r="A166" s="1"/>
      <c r="B166" s="1"/>
      <c r="C166" s="1"/>
      <c r="E166" s="5" t="s">
        <v>431</v>
      </c>
      <c r="K166" s="43"/>
      <c r="L166" s="43"/>
      <c r="M166" s="43"/>
      <c r="N166" s="43"/>
      <c r="O166" s="43"/>
      <c r="P166" s="43"/>
      <c r="Q166" s="43"/>
      <c r="R166" s="43"/>
      <c r="S166" s="43"/>
    </row>
    <row r="167" spans="1:19" s="2" customFormat="1" x14ac:dyDescent="0.2">
      <c r="A167" s="1"/>
      <c r="B167" s="1"/>
      <c r="C167" s="1"/>
      <c r="E167" s="2" t="s">
        <v>432</v>
      </c>
    </row>
    <row r="168" spans="1:19" s="2" customFormat="1" x14ac:dyDescent="0.2">
      <c r="A168" s="1"/>
      <c r="B168" s="1"/>
      <c r="C168" s="1"/>
      <c r="E168" s="2" t="s">
        <v>433</v>
      </c>
    </row>
    <row r="169" spans="1:19" s="2" customFormat="1" x14ac:dyDescent="0.2">
      <c r="A169" s="1"/>
      <c r="B169" s="1"/>
      <c r="C169" s="1"/>
      <c r="E169" s="2" t="s">
        <v>434</v>
      </c>
      <c r="K169" s="43"/>
      <c r="L169" s="43"/>
      <c r="M169" s="43"/>
      <c r="N169" s="43"/>
      <c r="O169" s="43"/>
      <c r="P169" s="43"/>
      <c r="Q169" s="43"/>
      <c r="R169" s="43"/>
      <c r="S169" s="43"/>
    </row>
    <row r="170" spans="1:19" s="2" customFormat="1" x14ac:dyDescent="0.2">
      <c r="A170" s="1"/>
      <c r="B170" s="1"/>
      <c r="C170" s="1"/>
      <c r="E170" s="2" t="s">
        <v>460</v>
      </c>
      <c r="K170" s="43"/>
      <c r="L170" s="43"/>
      <c r="M170" s="43"/>
      <c r="N170" s="43"/>
      <c r="O170" s="43"/>
      <c r="P170" s="43"/>
      <c r="Q170" s="43"/>
      <c r="R170" s="43"/>
      <c r="S170" s="43"/>
    </row>
    <row r="171" spans="1:19" s="2" customFormat="1" x14ac:dyDescent="0.2">
      <c r="A171" s="1"/>
      <c r="B171" s="1"/>
      <c r="C171" s="1"/>
      <c r="E171" s="2" t="s">
        <v>435</v>
      </c>
    </row>
    <row r="172" spans="1:19" s="2" customFormat="1" x14ac:dyDescent="0.2">
      <c r="A172" s="1"/>
      <c r="B172" s="1"/>
      <c r="C172" s="1"/>
      <c r="F172" s="34"/>
    </row>
    <row r="173" spans="1:19" s="2" customFormat="1" x14ac:dyDescent="0.2">
      <c r="A173" s="1"/>
      <c r="B173" s="1"/>
      <c r="C173" s="1"/>
      <c r="E173" s="2" t="s">
        <v>455</v>
      </c>
      <c r="K173" s="43"/>
      <c r="L173" s="43"/>
      <c r="M173" s="43"/>
      <c r="N173" s="43"/>
      <c r="O173" s="43"/>
      <c r="P173" s="43"/>
      <c r="Q173" s="43"/>
      <c r="R173" s="43"/>
      <c r="S173" s="43"/>
    </row>
    <row r="174" spans="1:19" s="2" customFormat="1" x14ac:dyDescent="0.2">
      <c r="A174" s="1"/>
      <c r="B174" s="1"/>
      <c r="C174" s="1"/>
      <c r="E174" s="31"/>
      <c r="F174" s="2" t="s">
        <v>456</v>
      </c>
      <c r="N174" s="35"/>
    </row>
    <row r="175" spans="1:19" s="2" customFormat="1" x14ac:dyDescent="0.2">
      <c r="A175" s="1"/>
      <c r="B175" s="1"/>
      <c r="C175" s="1"/>
      <c r="E175" s="30"/>
      <c r="F175" s="2" t="s">
        <v>457</v>
      </c>
      <c r="N175" s="5"/>
    </row>
    <row r="176" spans="1:19" s="2" customFormat="1" x14ac:dyDescent="0.2">
      <c r="A176" s="1"/>
      <c r="B176" s="1"/>
      <c r="C176" s="1"/>
      <c r="E176" s="29"/>
      <c r="F176" s="2" t="s">
        <v>448</v>
      </c>
      <c r="N176" s="35"/>
    </row>
    <row r="177" spans="1:14" s="2" customFormat="1" x14ac:dyDescent="0.2">
      <c r="A177" s="1"/>
      <c r="B177" s="1"/>
      <c r="C177" s="1"/>
      <c r="E177" s="28"/>
      <c r="F177" s="2" t="s">
        <v>458</v>
      </c>
    </row>
    <row r="178" spans="1:14" s="2" customFormat="1" x14ac:dyDescent="0.2">
      <c r="A178" s="1"/>
      <c r="B178" s="1"/>
      <c r="C178" s="1"/>
      <c r="E178" s="27"/>
      <c r="F178" s="2" t="s">
        <v>459</v>
      </c>
      <c r="N178" s="35"/>
    </row>
    <row r="179" spans="1:14" s="2" customFormat="1" x14ac:dyDescent="0.2">
      <c r="A179" s="1"/>
      <c r="B179" s="1"/>
      <c r="C179" s="1"/>
      <c r="N179" s="5"/>
    </row>
    <row r="180" spans="1:14" s="2" customFormat="1" x14ac:dyDescent="0.2">
      <c r="A180" s="1"/>
      <c r="B180" s="1"/>
      <c r="C180" s="1"/>
      <c r="E180" s="2">
        <f>USAQ!I25</f>
        <v>0</v>
      </c>
      <c r="F180" s="5" t="s">
        <v>436</v>
      </c>
      <c r="N180" s="35"/>
    </row>
    <row r="181" spans="1:14" s="2" customFormat="1" x14ac:dyDescent="0.2">
      <c r="A181" s="1"/>
      <c r="B181" s="1"/>
      <c r="C181" s="1"/>
      <c r="E181" s="2">
        <f>USAQ!I28</f>
        <v>0</v>
      </c>
      <c r="F181" s="5" t="s">
        <v>437</v>
      </c>
      <c r="N181" s="5"/>
    </row>
    <row r="182" spans="1:14" s="2" customFormat="1" x14ac:dyDescent="0.2">
      <c r="A182" s="1"/>
      <c r="B182" s="1"/>
      <c r="C182" s="1"/>
      <c r="E182" s="2">
        <f>USAQ!I34</f>
        <v>0</v>
      </c>
      <c r="F182" s="5" t="s">
        <v>438</v>
      </c>
      <c r="N182" s="35"/>
    </row>
    <row r="183" spans="1:14" s="2" customFormat="1" x14ac:dyDescent="0.2">
      <c r="A183" s="1"/>
      <c r="B183" s="1"/>
      <c r="C183" s="1"/>
      <c r="E183" s="2">
        <f>USAQ!I43</f>
        <v>0</v>
      </c>
      <c r="F183" s="5" t="s">
        <v>439</v>
      </c>
    </row>
    <row r="184" spans="1:14" s="2" customFormat="1" x14ac:dyDescent="0.2">
      <c r="A184" s="1"/>
      <c r="B184" s="1"/>
      <c r="C184" s="1"/>
      <c r="E184" s="2">
        <f>USAQ!I52</f>
        <v>0</v>
      </c>
      <c r="F184" s="5" t="s">
        <v>382</v>
      </c>
      <c r="N184" s="35"/>
    </row>
    <row r="185" spans="1:14" s="2" customFormat="1" x14ac:dyDescent="0.2">
      <c r="A185" s="1"/>
      <c r="B185" s="1"/>
      <c r="C185" s="1"/>
      <c r="E185" s="2">
        <f>USAQ!I67</f>
        <v>0</v>
      </c>
      <c r="F185" s="5" t="s">
        <v>440</v>
      </c>
      <c r="N185" s="5"/>
    </row>
    <row r="186" spans="1:14" s="2" customFormat="1" x14ac:dyDescent="0.2">
      <c r="A186" s="1"/>
      <c r="B186" s="1"/>
      <c r="C186" s="1"/>
      <c r="E186" s="2">
        <f>USAQ!I70</f>
        <v>0</v>
      </c>
      <c r="F186" s="5" t="s">
        <v>441</v>
      </c>
      <c r="N186" s="35"/>
    </row>
    <row r="187" spans="1:14" s="2" customFormat="1" x14ac:dyDescent="0.2">
      <c r="A187" s="1"/>
      <c r="B187" s="1"/>
      <c r="C187" s="1"/>
      <c r="E187" s="2">
        <f>USAQ!I73</f>
        <v>0</v>
      </c>
      <c r="F187" s="5" t="s">
        <v>442</v>
      </c>
    </row>
    <row r="188" spans="1:14" s="2" customFormat="1" x14ac:dyDescent="0.2">
      <c r="A188" s="1"/>
      <c r="B188" s="1"/>
      <c r="C188" s="1"/>
      <c r="E188" s="2">
        <f>USAQ!I79</f>
        <v>0</v>
      </c>
      <c r="F188" s="5" t="s">
        <v>443</v>
      </c>
      <c r="N188" s="5"/>
    </row>
    <row r="189" spans="1:14" s="2" customFormat="1" x14ac:dyDescent="0.2">
      <c r="A189" s="1"/>
      <c r="B189" s="1"/>
      <c r="C189" s="1"/>
      <c r="F189" s="5"/>
      <c r="N189" s="5"/>
    </row>
    <row r="190" spans="1:14" s="2" customFormat="1" x14ac:dyDescent="0.2">
      <c r="A190" s="1"/>
      <c r="B190" s="1"/>
      <c r="C190" s="1"/>
      <c r="E190" s="2" t="s">
        <v>461</v>
      </c>
      <c r="F190" s="5"/>
      <c r="N190" s="5"/>
    </row>
    <row r="191" spans="1:14" s="2" customFormat="1" x14ac:dyDescent="0.2">
      <c r="A191" s="1"/>
      <c r="B191" s="1"/>
      <c r="C191" s="1"/>
      <c r="E191" s="2" t="s">
        <v>467</v>
      </c>
      <c r="F191" s="5"/>
      <c r="N191" s="5"/>
    </row>
    <row r="192" spans="1:14" s="2" customFormat="1" x14ac:dyDescent="0.2">
      <c r="A192" s="1"/>
      <c r="B192" s="1"/>
      <c r="C192" s="1"/>
      <c r="F192" s="5"/>
      <c r="N192" s="5"/>
    </row>
    <row r="193" spans="1:313" s="2" customFormat="1" ht="17" thickBot="1" x14ac:dyDescent="0.25">
      <c r="A193" s="1"/>
      <c r="B193" s="1"/>
      <c r="C193" s="1"/>
      <c r="F193" s="5"/>
      <c r="N193" s="5"/>
    </row>
    <row r="194" spans="1:313" s="2" customFormat="1" ht="16" customHeight="1" thickTop="1" x14ac:dyDescent="0.2">
      <c r="A194" s="1"/>
      <c r="B194" s="1"/>
      <c r="C194" s="1"/>
      <c r="E194" s="50" t="s">
        <v>469</v>
      </c>
      <c r="F194" s="51"/>
      <c r="G194" s="52"/>
      <c r="I194" s="50" t="s">
        <v>468</v>
      </c>
      <c r="J194" s="56"/>
      <c r="K194" s="57"/>
      <c r="M194" s="61" t="s">
        <v>470</v>
      </c>
      <c r="N194" s="62"/>
      <c r="O194" s="63"/>
    </row>
    <row r="195" spans="1:313" s="2" customFormat="1" ht="26" customHeight="1" thickBot="1" x14ac:dyDescent="0.25">
      <c r="A195" s="1"/>
      <c r="B195" s="1"/>
      <c r="C195" s="1"/>
      <c r="E195" s="53"/>
      <c r="F195" s="54"/>
      <c r="G195" s="55"/>
      <c r="I195" s="58"/>
      <c r="J195" s="59"/>
      <c r="K195" s="60"/>
      <c r="M195" s="64"/>
      <c r="N195" s="65"/>
      <c r="O195" s="66"/>
    </row>
    <row r="196" spans="1:313" s="2" customFormat="1" ht="17" thickTop="1" x14ac:dyDescent="0.2">
      <c r="A196" s="1"/>
      <c r="B196" s="1"/>
      <c r="C196" s="1"/>
      <c r="F196" s="5"/>
      <c r="N196" s="5"/>
    </row>
    <row r="197" spans="1:313" s="2" customFormat="1" x14ac:dyDescent="0.2">
      <c r="A197" s="1"/>
      <c r="B197" s="1"/>
      <c r="C197" s="1"/>
      <c r="F197" s="5"/>
      <c r="N197" s="5"/>
    </row>
    <row r="198" spans="1:313" s="2" customFormat="1" x14ac:dyDescent="0.2">
      <c r="A198" s="1"/>
      <c r="B198" s="1"/>
      <c r="C198" s="1"/>
      <c r="F198" s="5"/>
      <c r="N198" s="5"/>
    </row>
    <row r="199" spans="1:313" s="2" customFormat="1" x14ac:dyDescent="0.2">
      <c r="A199" s="1"/>
      <c r="B199" s="1"/>
      <c r="C199" s="1"/>
      <c r="F199" s="5"/>
      <c r="N199" s="5"/>
    </row>
    <row r="200" spans="1:313" s="2" customFormat="1" x14ac:dyDescent="0.2">
      <c r="A200" s="1"/>
      <c r="B200" s="1"/>
      <c r="C200" s="1"/>
      <c r="F200" s="5"/>
      <c r="N200" s="5"/>
    </row>
    <row r="201" spans="1:313" s="2" customFormat="1" x14ac:dyDescent="0.2">
      <c r="A201" s="1"/>
      <c r="B201" s="1"/>
      <c r="C201" s="1"/>
      <c r="F201" s="5"/>
      <c r="N201" s="5"/>
    </row>
    <row r="202" spans="1:313" s="2" customFormat="1" x14ac:dyDescent="0.2">
      <c r="A202" s="1"/>
      <c r="B202" s="1"/>
      <c r="C202" s="1"/>
      <c r="F202" s="5"/>
      <c r="N202" s="5"/>
    </row>
    <row r="203" spans="1:313" s="2" customFormat="1" x14ac:dyDescent="0.2">
      <c r="A203" s="1"/>
      <c r="B203" s="1"/>
      <c r="C203" s="1"/>
      <c r="F203" s="5"/>
      <c r="N203" s="5"/>
    </row>
    <row r="204" spans="1:313" s="2" customFormat="1" x14ac:dyDescent="0.2">
      <c r="A204" s="1"/>
      <c r="B204" s="1"/>
      <c r="C204" s="1"/>
      <c r="F204" s="5"/>
      <c r="N204" s="35"/>
    </row>
    <row r="205" spans="1:313" x14ac:dyDescent="0.2">
      <c r="E205" s="22" t="s">
        <v>453</v>
      </c>
      <c r="F205" s="22" t="s">
        <v>454</v>
      </c>
      <c r="G205" s="2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2"/>
      <c r="IV205" s="2"/>
      <c r="IW205" s="2"/>
      <c r="IX205" s="2"/>
      <c r="IY205" s="2"/>
      <c r="IZ205" s="2"/>
      <c r="JA205" s="2"/>
      <c r="JB205" s="2"/>
      <c r="JC205" s="2"/>
      <c r="JD205" s="2"/>
      <c r="JE205" s="2"/>
      <c r="JF205" s="2"/>
      <c r="JG205" s="2"/>
      <c r="JH205" s="2"/>
      <c r="JI205" s="2"/>
      <c r="JJ205" s="2"/>
      <c r="JK205" s="2"/>
      <c r="JL205" s="2"/>
      <c r="JM205" s="2"/>
      <c r="JN205" s="2"/>
      <c r="JO205" s="2"/>
      <c r="JP205" s="2"/>
      <c r="JQ205" s="2"/>
      <c r="JR205" s="2"/>
      <c r="JS205" s="2"/>
      <c r="JT205" s="2"/>
      <c r="JU205" s="2"/>
      <c r="JV205" s="2"/>
      <c r="JW205" s="2"/>
      <c r="JX205" s="2"/>
      <c r="JY205" s="2"/>
      <c r="JZ205" s="2"/>
      <c r="KA205" s="2"/>
      <c r="KB205" s="2"/>
      <c r="KC205" s="2"/>
      <c r="KD205" s="2"/>
      <c r="KE205" s="2"/>
      <c r="KF205" s="2"/>
      <c r="KG205" s="2"/>
      <c r="KH205" s="2"/>
      <c r="KI205" s="2"/>
      <c r="KJ205" s="2"/>
      <c r="KK205" s="2"/>
      <c r="KL205" s="2"/>
      <c r="KM205" s="2"/>
      <c r="KN205" s="2"/>
      <c r="KO205" s="2"/>
      <c r="KP205" s="2"/>
      <c r="KQ205" s="2"/>
      <c r="KR205" s="2"/>
      <c r="KS205" s="2"/>
      <c r="KT205" s="2"/>
      <c r="KU205" s="2"/>
      <c r="KV205" s="2"/>
      <c r="KW205" s="2"/>
      <c r="KX205" s="2"/>
      <c r="KY205" s="2"/>
      <c r="KZ205" s="2"/>
      <c r="LA205" s="2"/>
    </row>
    <row r="206" spans="1:313" x14ac:dyDescent="0.2">
      <c r="E206" s="22">
        <f>USAQ!I81</f>
        <v>0</v>
      </c>
      <c r="F206" s="22">
        <f>CIPS!I82</f>
        <v>0</v>
      </c>
      <c r="G206" s="2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  <c r="IW206" s="2"/>
      <c r="IX206" s="2"/>
      <c r="IY206" s="2"/>
      <c r="IZ206" s="2"/>
      <c r="JA206" s="2"/>
      <c r="JB206" s="2"/>
      <c r="JC206" s="2"/>
      <c r="JD206" s="2"/>
      <c r="JE206" s="2"/>
      <c r="JF206" s="2"/>
      <c r="JG206" s="2"/>
      <c r="JH206" s="2"/>
      <c r="JI206" s="2"/>
      <c r="JJ206" s="2"/>
      <c r="JK206" s="2"/>
      <c r="JL206" s="2"/>
      <c r="JM206" s="2"/>
      <c r="JN206" s="2"/>
      <c r="JO206" s="2"/>
      <c r="JP206" s="2"/>
      <c r="JQ206" s="2"/>
      <c r="JR206" s="2"/>
      <c r="JS206" s="2"/>
      <c r="JT206" s="2"/>
      <c r="JU206" s="2"/>
      <c r="JV206" s="2"/>
      <c r="JW206" s="2"/>
      <c r="JX206" s="2"/>
      <c r="JY206" s="2"/>
      <c r="JZ206" s="2"/>
      <c r="KA206" s="2"/>
      <c r="KB206" s="2"/>
      <c r="KC206" s="2"/>
      <c r="KD206" s="2"/>
      <c r="KE206" s="2"/>
      <c r="KF206" s="2"/>
      <c r="KG206" s="2"/>
      <c r="KH206" s="2"/>
      <c r="KI206" s="2"/>
      <c r="KJ206" s="2"/>
      <c r="KK206" s="2"/>
      <c r="KL206" s="2"/>
      <c r="KM206" s="2"/>
      <c r="KN206" s="2"/>
      <c r="KO206" s="2"/>
      <c r="KP206" s="2"/>
      <c r="KQ206" s="2"/>
      <c r="KR206" s="2"/>
      <c r="KS206" s="2"/>
      <c r="KT206" s="2"/>
      <c r="KU206" s="2"/>
      <c r="KV206" s="2"/>
      <c r="KW206" s="2"/>
      <c r="KX206" s="2"/>
      <c r="KY206" s="2"/>
      <c r="KZ206" s="2"/>
      <c r="LA206" s="2"/>
    </row>
    <row r="207" spans="1:313" s="2" customFormat="1" x14ac:dyDescent="0.2">
      <c r="A207" s="1"/>
      <c r="B207" s="1"/>
      <c r="C207" s="1"/>
      <c r="E207" s="44" t="s">
        <v>415</v>
      </c>
      <c r="F207" s="44" t="s">
        <v>189</v>
      </c>
      <c r="G207" s="22"/>
    </row>
    <row r="208" spans="1:313" s="2" customFormat="1" x14ac:dyDescent="0.2">
      <c r="A208" s="1"/>
      <c r="B208" s="1"/>
      <c r="C208" s="1"/>
      <c r="E208" s="44">
        <v>104</v>
      </c>
      <c r="F208" s="44">
        <v>55</v>
      </c>
      <c r="G208" s="22"/>
    </row>
    <row r="209" spans="1:7" s="2" customFormat="1" x14ac:dyDescent="0.2">
      <c r="A209" s="1"/>
      <c r="B209" s="1"/>
      <c r="C209" s="1"/>
      <c r="E209" s="44">
        <v>65</v>
      </c>
      <c r="F209" s="44">
        <v>73</v>
      </c>
      <c r="G209" s="22"/>
    </row>
    <row r="210" spans="1:7" s="2" customFormat="1" x14ac:dyDescent="0.2">
      <c r="A210" s="1"/>
      <c r="B210" s="1"/>
      <c r="C210" s="1"/>
      <c r="E210" s="44">
        <v>38</v>
      </c>
      <c r="F210" s="44">
        <v>94</v>
      </c>
      <c r="G210" s="22"/>
    </row>
    <row r="211" spans="1:7" s="2" customFormat="1" x14ac:dyDescent="0.2">
      <c r="A211" s="1"/>
      <c r="B211" s="1"/>
      <c r="C211" s="1"/>
      <c r="E211" s="44">
        <v>94</v>
      </c>
      <c r="F211" s="44">
        <v>59</v>
      </c>
      <c r="G211" s="22"/>
    </row>
    <row r="212" spans="1:7" s="2" customFormat="1" x14ac:dyDescent="0.2">
      <c r="A212" s="1"/>
      <c r="B212" s="1"/>
      <c r="C212" s="1"/>
      <c r="E212" s="44">
        <v>57</v>
      </c>
      <c r="F212" s="44">
        <v>82</v>
      </c>
      <c r="G212" s="22"/>
    </row>
    <row r="213" spans="1:7" s="2" customFormat="1" x14ac:dyDescent="0.2">
      <c r="A213" s="1"/>
      <c r="B213" s="1"/>
      <c r="C213" s="1"/>
      <c r="E213" s="44">
        <v>63</v>
      </c>
      <c r="F213" s="44">
        <v>74</v>
      </c>
      <c r="G213" s="22"/>
    </row>
    <row r="214" spans="1:7" s="2" customFormat="1" x14ac:dyDescent="0.2">
      <c r="A214" s="1"/>
      <c r="B214" s="1"/>
      <c r="C214" s="1"/>
      <c r="E214" s="44">
        <v>57</v>
      </c>
      <c r="F214" s="44">
        <v>90</v>
      </c>
      <c r="G214" s="22"/>
    </row>
    <row r="215" spans="1:7" s="2" customFormat="1" x14ac:dyDescent="0.2">
      <c r="A215" s="1"/>
      <c r="B215" s="1"/>
      <c r="C215" s="1"/>
      <c r="E215" s="44">
        <v>72</v>
      </c>
      <c r="F215" s="44">
        <v>86</v>
      </c>
      <c r="G215" s="22"/>
    </row>
    <row r="216" spans="1:7" s="2" customFormat="1" x14ac:dyDescent="0.2">
      <c r="A216" s="1"/>
      <c r="B216" s="1"/>
      <c r="C216" s="1"/>
      <c r="E216" s="44">
        <v>83</v>
      </c>
      <c r="F216" s="44">
        <v>54</v>
      </c>
      <c r="G216" s="22"/>
    </row>
    <row r="217" spans="1:7" s="2" customFormat="1" x14ac:dyDescent="0.2">
      <c r="A217" s="1"/>
      <c r="B217" s="1"/>
      <c r="C217" s="1"/>
      <c r="E217" s="44">
        <v>83</v>
      </c>
      <c r="F217" s="44">
        <v>32</v>
      </c>
      <c r="G217" s="22"/>
    </row>
    <row r="218" spans="1:7" s="2" customFormat="1" x14ac:dyDescent="0.2">
      <c r="A218" s="1"/>
      <c r="B218" s="1"/>
      <c r="C218" s="1"/>
      <c r="E218" s="44">
        <v>73</v>
      </c>
      <c r="F218" s="44">
        <v>53</v>
      </c>
      <c r="G218" s="22"/>
    </row>
    <row r="219" spans="1:7" s="2" customFormat="1" x14ac:dyDescent="0.2">
      <c r="A219" s="1"/>
      <c r="B219" s="1"/>
      <c r="C219" s="1"/>
      <c r="E219" s="44">
        <v>66</v>
      </c>
      <c r="F219" s="44">
        <v>63</v>
      </c>
      <c r="G219" s="22"/>
    </row>
    <row r="220" spans="1:7" s="2" customFormat="1" x14ac:dyDescent="0.2">
      <c r="A220" s="1"/>
      <c r="B220" s="1"/>
      <c r="C220" s="1"/>
      <c r="E220" s="44">
        <v>42</v>
      </c>
      <c r="F220" s="44">
        <v>73</v>
      </c>
      <c r="G220" s="22"/>
    </row>
    <row r="221" spans="1:7" s="2" customFormat="1" x14ac:dyDescent="0.2">
      <c r="A221" s="1"/>
      <c r="B221" s="1"/>
      <c r="C221" s="1"/>
      <c r="E221" s="44">
        <v>99</v>
      </c>
      <c r="F221" s="44">
        <v>60</v>
      </c>
      <c r="G221" s="22"/>
    </row>
    <row r="222" spans="1:7" s="2" customFormat="1" x14ac:dyDescent="0.2">
      <c r="A222" s="1"/>
      <c r="B222" s="1"/>
      <c r="C222" s="1"/>
      <c r="E222" s="44">
        <v>92</v>
      </c>
      <c r="F222" s="44">
        <v>64</v>
      </c>
      <c r="G222" s="22"/>
    </row>
    <row r="223" spans="1:7" s="2" customFormat="1" x14ac:dyDescent="0.2">
      <c r="A223" s="1"/>
      <c r="B223" s="1"/>
      <c r="C223" s="1"/>
      <c r="E223" s="44">
        <v>58</v>
      </c>
      <c r="F223" s="44">
        <v>83</v>
      </c>
      <c r="G223" s="22"/>
    </row>
    <row r="224" spans="1:7" s="2" customFormat="1" x14ac:dyDescent="0.2">
      <c r="A224" s="1"/>
      <c r="B224" s="1"/>
      <c r="C224" s="1"/>
      <c r="E224" s="44">
        <v>92</v>
      </c>
      <c r="F224" s="44">
        <v>66</v>
      </c>
      <c r="G224" s="22"/>
    </row>
    <row r="225" spans="1:7" s="2" customFormat="1" x14ac:dyDescent="0.2">
      <c r="A225" s="1"/>
      <c r="B225" s="1"/>
      <c r="C225" s="1"/>
      <c r="E225" s="44">
        <v>82</v>
      </c>
      <c r="F225" s="44">
        <v>59</v>
      </c>
      <c r="G225" s="22"/>
    </row>
    <row r="226" spans="1:7" s="2" customFormat="1" x14ac:dyDescent="0.2">
      <c r="A226" s="1"/>
      <c r="B226" s="1"/>
      <c r="C226" s="1"/>
      <c r="E226" s="44">
        <v>91</v>
      </c>
      <c r="F226" s="44">
        <v>49</v>
      </c>
      <c r="G226" s="22"/>
    </row>
    <row r="227" spans="1:7" s="2" customFormat="1" x14ac:dyDescent="0.2">
      <c r="A227" s="1"/>
      <c r="B227" s="1"/>
      <c r="C227" s="1"/>
      <c r="E227" s="44">
        <v>85</v>
      </c>
      <c r="F227" s="44">
        <v>63</v>
      </c>
      <c r="G227" s="22"/>
    </row>
    <row r="228" spans="1:7" s="2" customFormat="1" x14ac:dyDescent="0.2">
      <c r="A228" s="1"/>
      <c r="B228" s="1"/>
      <c r="C228" s="1"/>
      <c r="E228" s="44">
        <v>92</v>
      </c>
      <c r="F228" s="44">
        <v>44</v>
      </c>
      <c r="G228" s="22"/>
    </row>
    <row r="229" spans="1:7" s="2" customFormat="1" x14ac:dyDescent="0.2">
      <c r="A229" s="1"/>
      <c r="B229" s="1"/>
      <c r="C229" s="1"/>
      <c r="E229" s="44">
        <v>116</v>
      </c>
      <c r="F229" s="44">
        <v>62</v>
      </c>
      <c r="G229" s="22"/>
    </row>
    <row r="230" spans="1:7" s="2" customFormat="1" x14ac:dyDescent="0.2">
      <c r="A230" s="1"/>
      <c r="B230" s="1"/>
      <c r="C230" s="1"/>
      <c r="E230" s="44">
        <v>89</v>
      </c>
      <c r="F230" s="44">
        <v>47</v>
      </c>
      <c r="G230" s="22"/>
    </row>
    <row r="231" spans="1:7" s="2" customFormat="1" x14ac:dyDescent="0.2">
      <c r="A231" s="1"/>
      <c r="B231" s="1"/>
      <c r="C231" s="1"/>
      <c r="E231" s="44">
        <v>81</v>
      </c>
      <c r="F231" s="44">
        <v>53</v>
      </c>
      <c r="G231" s="22"/>
    </row>
    <row r="232" spans="1:7" s="2" customFormat="1" x14ac:dyDescent="0.2">
      <c r="A232" s="1"/>
      <c r="B232" s="1"/>
      <c r="C232" s="1"/>
      <c r="E232" s="44">
        <v>85</v>
      </c>
      <c r="F232" s="44">
        <v>43</v>
      </c>
      <c r="G232" s="22"/>
    </row>
    <row r="233" spans="1:7" s="2" customFormat="1" x14ac:dyDescent="0.2">
      <c r="A233" s="1"/>
      <c r="B233" s="1"/>
      <c r="C233" s="1"/>
      <c r="E233" s="44">
        <v>80</v>
      </c>
      <c r="F233" s="44">
        <v>39</v>
      </c>
      <c r="G233" s="22"/>
    </row>
    <row r="234" spans="1:7" s="2" customFormat="1" x14ac:dyDescent="0.2">
      <c r="A234" s="1"/>
      <c r="B234" s="1"/>
      <c r="C234" s="1"/>
      <c r="E234" s="44">
        <v>104</v>
      </c>
      <c r="F234" s="44">
        <v>62</v>
      </c>
      <c r="G234" s="22"/>
    </row>
    <row r="235" spans="1:7" s="2" customFormat="1" x14ac:dyDescent="0.2">
      <c r="A235" s="1"/>
      <c r="B235" s="1"/>
      <c r="C235" s="1"/>
      <c r="E235" s="44">
        <v>90</v>
      </c>
      <c r="F235" s="44">
        <v>87</v>
      </c>
      <c r="G235" s="22"/>
    </row>
    <row r="236" spans="1:7" s="2" customFormat="1" x14ac:dyDescent="0.2">
      <c r="A236" s="1"/>
      <c r="B236" s="1"/>
      <c r="C236" s="1"/>
      <c r="E236" s="44">
        <v>55</v>
      </c>
      <c r="F236" s="44">
        <v>82</v>
      </c>
      <c r="G236" s="22"/>
    </row>
    <row r="237" spans="1:7" s="2" customFormat="1" x14ac:dyDescent="0.2">
      <c r="A237" s="1"/>
      <c r="B237" s="1"/>
      <c r="C237" s="1"/>
      <c r="E237" s="44">
        <v>74</v>
      </c>
      <c r="F237" s="44">
        <v>72</v>
      </c>
      <c r="G237" s="22"/>
    </row>
    <row r="238" spans="1:7" s="2" customFormat="1" x14ac:dyDescent="0.2">
      <c r="A238" s="1"/>
      <c r="B238" s="1"/>
      <c r="C238" s="1"/>
      <c r="E238" s="44">
        <v>90</v>
      </c>
      <c r="F238" s="44">
        <v>54</v>
      </c>
      <c r="G238" s="22"/>
    </row>
    <row r="239" spans="1:7" s="2" customFormat="1" x14ac:dyDescent="0.2">
      <c r="A239" s="1"/>
      <c r="B239" s="1"/>
      <c r="C239" s="1"/>
      <c r="E239" s="44">
        <v>74</v>
      </c>
      <c r="F239" s="44">
        <v>68</v>
      </c>
      <c r="G239" s="22"/>
    </row>
    <row r="240" spans="1:7" s="2" customFormat="1" x14ac:dyDescent="0.2">
      <c r="A240" s="1"/>
      <c r="B240" s="1"/>
      <c r="C240" s="1"/>
      <c r="E240" s="44">
        <v>96</v>
      </c>
      <c r="F240" s="44">
        <v>60</v>
      </c>
      <c r="G240" s="22"/>
    </row>
    <row r="241" spans="1:7" s="2" customFormat="1" x14ac:dyDescent="0.2">
      <c r="A241" s="1"/>
      <c r="B241" s="1"/>
      <c r="C241" s="1"/>
      <c r="E241" s="44">
        <v>99</v>
      </c>
      <c r="F241" s="44">
        <v>64</v>
      </c>
      <c r="G241" s="22"/>
    </row>
    <row r="242" spans="1:7" s="2" customFormat="1" x14ac:dyDescent="0.2">
      <c r="A242" s="1"/>
      <c r="B242" s="1"/>
      <c r="C242" s="1"/>
      <c r="E242" s="44">
        <v>84</v>
      </c>
      <c r="F242" s="44">
        <v>46</v>
      </c>
      <c r="G242" s="22"/>
    </row>
    <row r="243" spans="1:7" s="2" customFormat="1" x14ac:dyDescent="0.2">
      <c r="A243" s="1"/>
      <c r="B243" s="1"/>
      <c r="C243" s="1"/>
      <c r="E243" s="44">
        <v>96</v>
      </c>
      <c r="F243" s="44">
        <v>80</v>
      </c>
      <c r="G243" s="22"/>
    </row>
    <row r="244" spans="1:7" s="2" customFormat="1" x14ac:dyDescent="0.2">
      <c r="A244" s="1"/>
      <c r="B244" s="1"/>
      <c r="C244" s="1"/>
      <c r="E244" s="44">
        <v>56</v>
      </c>
      <c r="F244" s="44">
        <v>84</v>
      </c>
      <c r="G244" s="22"/>
    </row>
    <row r="245" spans="1:7" s="2" customFormat="1" x14ac:dyDescent="0.2">
      <c r="A245" s="1"/>
      <c r="B245" s="1"/>
      <c r="C245" s="1"/>
      <c r="E245" s="44">
        <v>89</v>
      </c>
      <c r="F245" s="44">
        <v>43</v>
      </c>
      <c r="G245" s="22"/>
    </row>
    <row r="246" spans="1:7" s="2" customFormat="1" x14ac:dyDescent="0.2">
      <c r="A246" s="1"/>
      <c r="B246" s="1"/>
      <c r="C246" s="1"/>
      <c r="E246" s="44">
        <v>77</v>
      </c>
      <c r="F246" s="44">
        <v>77</v>
      </c>
      <c r="G246" s="22"/>
    </row>
    <row r="247" spans="1:7" s="2" customFormat="1" x14ac:dyDescent="0.2">
      <c r="A247" s="1"/>
      <c r="B247" s="1"/>
      <c r="C247" s="1"/>
      <c r="E247" s="44">
        <v>41</v>
      </c>
      <c r="F247" s="44">
        <v>82</v>
      </c>
      <c r="G247" s="22"/>
    </row>
    <row r="248" spans="1:7" s="2" customFormat="1" x14ac:dyDescent="0.2">
      <c r="A248" s="1"/>
      <c r="B248" s="1"/>
      <c r="C248" s="1"/>
      <c r="E248" s="44">
        <v>93</v>
      </c>
      <c r="F248" s="44">
        <v>37</v>
      </c>
      <c r="G248" s="22"/>
    </row>
    <row r="249" spans="1:7" s="2" customFormat="1" x14ac:dyDescent="0.2">
      <c r="A249" s="1"/>
      <c r="B249" s="1"/>
      <c r="C249" s="1"/>
      <c r="E249" s="44">
        <v>86</v>
      </c>
      <c r="F249" s="44">
        <v>53</v>
      </c>
      <c r="G249" s="22"/>
    </row>
    <row r="250" spans="1:7" s="2" customFormat="1" x14ac:dyDescent="0.2">
      <c r="A250" s="1"/>
      <c r="B250" s="1"/>
      <c r="C250" s="1"/>
      <c r="E250" s="44">
        <v>84</v>
      </c>
      <c r="F250" s="44">
        <v>71</v>
      </c>
      <c r="G250" s="22"/>
    </row>
    <row r="251" spans="1:7" s="2" customFormat="1" x14ac:dyDescent="0.2">
      <c r="A251" s="1"/>
      <c r="B251" s="1"/>
      <c r="C251" s="1"/>
      <c r="E251" s="44">
        <v>58</v>
      </c>
      <c r="F251" s="44">
        <v>79</v>
      </c>
      <c r="G251" s="22"/>
    </row>
    <row r="252" spans="1:7" s="2" customFormat="1" x14ac:dyDescent="0.2">
      <c r="A252" s="1"/>
      <c r="B252" s="1"/>
      <c r="C252" s="1"/>
      <c r="E252" s="44">
        <v>69</v>
      </c>
      <c r="F252" s="44">
        <v>74</v>
      </c>
      <c r="G252" s="22"/>
    </row>
    <row r="253" spans="1:7" s="2" customFormat="1" x14ac:dyDescent="0.2">
      <c r="A253" s="1"/>
      <c r="B253" s="1"/>
      <c r="C253" s="1"/>
      <c r="E253" s="44">
        <v>95</v>
      </c>
      <c r="F253" s="44">
        <v>65</v>
      </c>
      <c r="G253" s="22"/>
    </row>
    <row r="254" spans="1:7" s="2" customFormat="1" x14ac:dyDescent="0.2">
      <c r="A254" s="1"/>
      <c r="B254" s="1"/>
      <c r="C254" s="1"/>
      <c r="E254" s="44">
        <v>93</v>
      </c>
      <c r="F254" s="44">
        <v>53</v>
      </c>
      <c r="G254" s="22"/>
    </row>
    <row r="255" spans="1:7" s="2" customFormat="1" x14ac:dyDescent="0.2">
      <c r="A255" s="1"/>
      <c r="B255" s="1"/>
      <c r="C255" s="1"/>
      <c r="E255" s="44">
        <v>85</v>
      </c>
      <c r="F255" s="44">
        <v>50</v>
      </c>
      <c r="G255" s="22"/>
    </row>
    <row r="256" spans="1:7" s="2" customFormat="1" x14ac:dyDescent="0.2">
      <c r="A256" s="1"/>
      <c r="B256" s="1"/>
      <c r="C256" s="1"/>
      <c r="E256" s="44">
        <v>72</v>
      </c>
      <c r="F256" s="44">
        <v>57</v>
      </c>
      <c r="G256" s="22"/>
    </row>
    <row r="257" spans="1:7" s="2" customFormat="1" x14ac:dyDescent="0.2">
      <c r="A257" s="1"/>
      <c r="B257" s="1"/>
      <c r="C257" s="1"/>
      <c r="E257" s="44">
        <v>105</v>
      </c>
      <c r="F257" s="44">
        <v>44</v>
      </c>
      <c r="G257" s="22"/>
    </row>
    <row r="258" spans="1:7" s="2" customFormat="1" x14ac:dyDescent="0.2">
      <c r="A258" s="1"/>
      <c r="B258" s="1"/>
      <c r="C258" s="1"/>
      <c r="E258" s="44">
        <v>74</v>
      </c>
      <c r="F258" s="44">
        <v>66</v>
      </c>
      <c r="G258" s="22"/>
    </row>
    <row r="259" spans="1:7" s="2" customFormat="1" x14ac:dyDescent="0.2">
      <c r="A259" s="1"/>
      <c r="B259" s="1"/>
      <c r="C259" s="1"/>
      <c r="E259" s="44">
        <v>113</v>
      </c>
      <c r="F259" s="44">
        <v>34</v>
      </c>
      <c r="G259" s="22"/>
    </row>
    <row r="260" spans="1:7" s="2" customFormat="1" x14ac:dyDescent="0.2">
      <c r="A260" s="1"/>
      <c r="B260" s="1"/>
      <c r="C260" s="1"/>
      <c r="E260" s="44">
        <v>72</v>
      </c>
      <c r="F260" s="44">
        <v>57</v>
      </c>
      <c r="G260" s="22"/>
    </row>
    <row r="261" spans="1:7" s="2" customFormat="1" x14ac:dyDescent="0.2">
      <c r="A261" s="1"/>
      <c r="B261" s="1"/>
      <c r="C261" s="1"/>
      <c r="E261" s="44">
        <v>62</v>
      </c>
      <c r="F261" s="44">
        <v>61</v>
      </c>
      <c r="G261" s="22"/>
    </row>
    <row r="262" spans="1:7" s="2" customFormat="1" x14ac:dyDescent="0.2">
      <c r="A262" s="1"/>
      <c r="B262" s="1"/>
      <c r="C262" s="1"/>
      <c r="E262" s="44">
        <v>90</v>
      </c>
      <c r="F262" s="44">
        <v>46</v>
      </c>
      <c r="G262" s="22"/>
    </row>
    <row r="263" spans="1:7" s="2" customFormat="1" x14ac:dyDescent="0.2">
      <c r="A263" s="1"/>
      <c r="B263" s="1"/>
      <c r="C263" s="1"/>
      <c r="E263" s="44">
        <v>79</v>
      </c>
      <c r="F263" s="44">
        <v>59</v>
      </c>
      <c r="G263" s="22"/>
    </row>
    <row r="264" spans="1:7" s="2" customFormat="1" x14ac:dyDescent="0.2">
      <c r="A264" s="1"/>
      <c r="B264" s="1"/>
      <c r="C264" s="1"/>
      <c r="E264" s="44">
        <v>64</v>
      </c>
      <c r="F264" s="44">
        <v>65</v>
      </c>
      <c r="G264" s="22"/>
    </row>
    <row r="265" spans="1:7" s="2" customFormat="1" x14ac:dyDescent="0.2">
      <c r="A265" s="1"/>
      <c r="B265" s="1"/>
      <c r="C265" s="1"/>
      <c r="E265" s="44">
        <v>67</v>
      </c>
      <c r="F265" s="44">
        <v>75</v>
      </c>
      <c r="G265" s="22"/>
    </row>
    <row r="266" spans="1:7" s="2" customFormat="1" x14ac:dyDescent="0.2">
      <c r="A266" s="1"/>
      <c r="B266" s="1"/>
      <c r="C266" s="1"/>
      <c r="E266" s="44">
        <v>105</v>
      </c>
      <c r="F266" s="44">
        <v>40</v>
      </c>
      <c r="G266" s="22"/>
    </row>
    <row r="267" spans="1:7" s="2" customFormat="1" x14ac:dyDescent="0.2">
      <c r="A267" s="1"/>
      <c r="B267" s="1"/>
      <c r="C267" s="1"/>
      <c r="E267" s="44">
        <v>100</v>
      </c>
      <c r="F267" s="44">
        <v>46</v>
      </c>
      <c r="G267" s="22"/>
    </row>
    <row r="268" spans="1:7" s="2" customFormat="1" x14ac:dyDescent="0.2">
      <c r="A268" s="1"/>
      <c r="B268" s="1"/>
      <c r="C268" s="1"/>
      <c r="E268" s="44">
        <v>79</v>
      </c>
      <c r="F268" s="44">
        <v>56</v>
      </c>
      <c r="G268" s="22"/>
    </row>
    <row r="269" spans="1:7" s="2" customFormat="1" x14ac:dyDescent="0.2">
      <c r="A269" s="1"/>
      <c r="B269" s="1"/>
      <c r="C269" s="1"/>
      <c r="E269" s="44">
        <v>57</v>
      </c>
      <c r="F269" s="44">
        <v>74</v>
      </c>
      <c r="G269" s="22"/>
    </row>
    <row r="270" spans="1:7" s="2" customFormat="1" x14ac:dyDescent="0.2">
      <c r="A270" s="1"/>
      <c r="B270" s="1"/>
      <c r="C270" s="1"/>
      <c r="E270" s="44">
        <v>69</v>
      </c>
      <c r="F270" s="44">
        <v>57</v>
      </c>
      <c r="G270" s="22"/>
    </row>
    <row r="271" spans="1:7" s="2" customFormat="1" x14ac:dyDescent="0.2">
      <c r="A271" s="1"/>
      <c r="B271" s="1"/>
      <c r="C271" s="1"/>
      <c r="E271" s="44">
        <v>84</v>
      </c>
      <c r="F271" s="44">
        <v>53</v>
      </c>
      <c r="G271" s="22"/>
    </row>
    <row r="272" spans="1:7" s="2" customFormat="1" x14ac:dyDescent="0.2">
      <c r="A272" s="1"/>
      <c r="B272" s="1"/>
      <c r="C272" s="1"/>
      <c r="E272" s="44">
        <v>70</v>
      </c>
      <c r="F272" s="44">
        <v>57</v>
      </c>
      <c r="G272" s="22"/>
    </row>
    <row r="273" spans="1:7" s="2" customFormat="1" x14ac:dyDescent="0.2">
      <c r="A273" s="1"/>
      <c r="B273" s="1"/>
      <c r="C273" s="1"/>
      <c r="E273" s="44">
        <v>96</v>
      </c>
      <c r="F273" s="44">
        <v>65</v>
      </c>
      <c r="G273" s="22"/>
    </row>
    <row r="274" spans="1:7" s="2" customFormat="1" x14ac:dyDescent="0.2">
      <c r="A274" s="1"/>
      <c r="B274" s="1"/>
      <c r="C274" s="1"/>
      <c r="E274" s="44">
        <v>70</v>
      </c>
      <c r="F274" s="44">
        <v>57</v>
      </c>
      <c r="G274" s="22"/>
    </row>
    <row r="275" spans="1:7" s="2" customFormat="1" x14ac:dyDescent="0.2">
      <c r="A275" s="1"/>
      <c r="B275" s="1"/>
      <c r="C275" s="1"/>
      <c r="E275" s="44">
        <v>61</v>
      </c>
      <c r="F275" s="44">
        <v>69</v>
      </c>
      <c r="G275" s="22"/>
    </row>
    <row r="276" spans="1:7" s="2" customFormat="1" x14ac:dyDescent="0.2">
      <c r="A276" s="1"/>
      <c r="B276" s="1"/>
      <c r="C276" s="1"/>
      <c r="E276" s="44">
        <v>56</v>
      </c>
      <c r="F276" s="44">
        <v>91</v>
      </c>
      <c r="G276" s="22"/>
    </row>
    <row r="277" spans="1:7" s="2" customFormat="1" x14ac:dyDescent="0.2">
      <c r="A277" s="1"/>
      <c r="B277" s="1"/>
      <c r="C277" s="1"/>
      <c r="E277" s="44">
        <v>54</v>
      </c>
      <c r="F277" s="44">
        <v>79</v>
      </c>
      <c r="G277" s="22"/>
    </row>
    <row r="278" spans="1:7" s="2" customFormat="1" x14ac:dyDescent="0.2">
      <c r="A278" s="1"/>
      <c r="B278" s="1"/>
      <c r="C278" s="1"/>
      <c r="E278" s="44">
        <v>74</v>
      </c>
      <c r="F278" s="44">
        <v>79</v>
      </c>
      <c r="G278" s="22"/>
    </row>
    <row r="279" spans="1:7" s="2" customFormat="1" x14ac:dyDescent="0.2">
      <c r="A279" s="1"/>
      <c r="B279" s="1"/>
      <c r="C279" s="1"/>
      <c r="E279" s="44">
        <v>111</v>
      </c>
      <c r="F279" s="44">
        <v>48</v>
      </c>
      <c r="G279" s="22"/>
    </row>
    <row r="280" spans="1:7" s="2" customFormat="1" x14ac:dyDescent="0.2">
      <c r="A280" s="1"/>
      <c r="B280" s="1"/>
      <c r="C280" s="1"/>
      <c r="E280" s="44">
        <v>78</v>
      </c>
      <c r="F280" s="44">
        <v>63</v>
      </c>
      <c r="G280" s="22"/>
    </row>
    <row r="281" spans="1:7" s="2" customFormat="1" x14ac:dyDescent="0.2">
      <c r="A281" s="1"/>
      <c r="B281" s="1"/>
      <c r="C281" s="1"/>
      <c r="E281" s="44">
        <v>98</v>
      </c>
      <c r="F281" s="44">
        <v>38</v>
      </c>
      <c r="G281" s="22"/>
    </row>
    <row r="282" spans="1:7" s="2" customFormat="1" x14ac:dyDescent="0.2">
      <c r="A282" s="1"/>
      <c r="B282" s="1"/>
      <c r="C282" s="1"/>
      <c r="E282" s="44">
        <v>67</v>
      </c>
      <c r="F282" s="44">
        <v>79</v>
      </c>
      <c r="G282" s="22"/>
    </row>
    <row r="283" spans="1:7" s="2" customFormat="1" x14ac:dyDescent="0.2">
      <c r="A283" s="1"/>
      <c r="B283" s="1"/>
      <c r="C283" s="1"/>
      <c r="E283" s="44">
        <v>56</v>
      </c>
      <c r="F283" s="44">
        <v>78</v>
      </c>
      <c r="G283" s="22"/>
    </row>
    <row r="284" spans="1:7" s="2" customFormat="1" x14ac:dyDescent="0.2">
      <c r="A284" s="1"/>
      <c r="B284" s="1"/>
      <c r="C284" s="1"/>
      <c r="E284" s="44">
        <v>77</v>
      </c>
      <c r="F284" s="44">
        <v>73</v>
      </c>
      <c r="G284" s="22"/>
    </row>
    <row r="285" spans="1:7" s="2" customFormat="1" x14ac:dyDescent="0.2">
      <c r="A285" s="1"/>
      <c r="B285" s="1"/>
      <c r="C285" s="1"/>
      <c r="E285" s="44">
        <v>70</v>
      </c>
      <c r="F285" s="44">
        <v>66</v>
      </c>
      <c r="G285" s="22"/>
    </row>
    <row r="286" spans="1:7" s="2" customFormat="1" x14ac:dyDescent="0.2">
      <c r="A286" s="1"/>
      <c r="B286" s="1"/>
      <c r="C286" s="1"/>
      <c r="E286" s="44">
        <v>82</v>
      </c>
      <c r="F286" s="44">
        <v>59</v>
      </c>
      <c r="G286" s="22"/>
    </row>
    <row r="287" spans="1:7" s="2" customFormat="1" x14ac:dyDescent="0.2">
      <c r="A287" s="1"/>
      <c r="B287" s="1"/>
      <c r="C287" s="1"/>
      <c r="E287" s="44">
        <v>40</v>
      </c>
      <c r="F287" s="44">
        <v>78</v>
      </c>
      <c r="G287" s="22"/>
    </row>
    <row r="288" spans="1:7" s="2" customFormat="1" x14ac:dyDescent="0.2">
      <c r="A288" s="1"/>
      <c r="B288" s="1"/>
      <c r="C288" s="1"/>
      <c r="E288" s="44">
        <v>72</v>
      </c>
      <c r="F288" s="44">
        <v>73</v>
      </c>
      <c r="G288" s="22"/>
    </row>
    <row r="289" spans="1:7" s="2" customFormat="1" x14ac:dyDescent="0.2">
      <c r="A289" s="1"/>
      <c r="B289" s="1"/>
      <c r="C289" s="1"/>
      <c r="E289" s="44">
        <v>74</v>
      </c>
      <c r="F289" s="44">
        <v>48</v>
      </c>
      <c r="G289" s="22"/>
    </row>
    <row r="290" spans="1:7" s="2" customFormat="1" x14ac:dyDescent="0.2">
      <c r="A290" s="1"/>
      <c r="B290" s="1"/>
      <c r="C290" s="1"/>
      <c r="E290" s="44">
        <v>51</v>
      </c>
      <c r="F290" s="44">
        <v>60</v>
      </c>
      <c r="G290" s="22"/>
    </row>
    <row r="291" spans="1:7" s="2" customFormat="1" x14ac:dyDescent="0.2">
      <c r="A291" s="1"/>
      <c r="B291" s="1"/>
      <c r="C291" s="1"/>
      <c r="E291" s="44">
        <v>74</v>
      </c>
      <c r="F291" s="44">
        <v>67</v>
      </c>
      <c r="G291" s="22"/>
    </row>
    <row r="292" spans="1:7" s="2" customFormat="1" x14ac:dyDescent="0.2">
      <c r="A292" s="1"/>
      <c r="B292" s="1"/>
      <c r="C292" s="1"/>
      <c r="E292" s="44">
        <v>67</v>
      </c>
      <c r="F292" s="44">
        <v>53</v>
      </c>
      <c r="G292" s="22"/>
    </row>
    <row r="293" spans="1:7" s="2" customFormat="1" x14ac:dyDescent="0.2">
      <c r="A293" s="1"/>
      <c r="B293" s="1"/>
      <c r="C293" s="1"/>
      <c r="E293" s="44">
        <v>106</v>
      </c>
      <c r="F293" s="44">
        <v>47</v>
      </c>
      <c r="G293" s="22"/>
    </row>
    <row r="294" spans="1:7" s="2" customFormat="1" x14ac:dyDescent="0.2">
      <c r="A294" s="1"/>
      <c r="B294" s="1"/>
      <c r="C294" s="1"/>
      <c r="E294" s="44">
        <v>92</v>
      </c>
      <c r="F294" s="44">
        <v>48</v>
      </c>
      <c r="G294" s="22"/>
    </row>
    <row r="295" spans="1:7" s="2" customFormat="1" x14ac:dyDescent="0.2">
      <c r="A295" s="1"/>
      <c r="B295" s="1"/>
      <c r="C295" s="1"/>
      <c r="E295" s="44">
        <v>65</v>
      </c>
      <c r="F295" s="44">
        <v>76</v>
      </c>
      <c r="G295" s="22"/>
    </row>
    <row r="296" spans="1:7" s="2" customFormat="1" x14ac:dyDescent="0.2">
      <c r="A296" s="1"/>
      <c r="B296" s="1"/>
      <c r="C296" s="1"/>
      <c r="E296" s="44">
        <v>69</v>
      </c>
      <c r="F296" s="44">
        <v>60</v>
      </c>
      <c r="G296" s="22"/>
    </row>
    <row r="297" spans="1:7" s="2" customFormat="1" x14ac:dyDescent="0.2">
      <c r="A297" s="1"/>
      <c r="B297" s="1"/>
      <c r="C297" s="1"/>
      <c r="E297" s="44">
        <v>73</v>
      </c>
      <c r="F297" s="44">
        <v>58</v>
      </c>
      <c r="G297" s="22"/>
    </row>
    <row r="298" spans="1:7" s="2" customFormat="1" x14ac:dyDescent="0.2">
      <c r="A298" s="1"/>
      <c r="B298" s="1"/>
      <c r="C298" s="1"/>
      <c r="E298" s="44">
        <v>66</v>
      </c>
      <c r="F298" s="44">
        <v>73</v>
      </c>
      <c r="G298" s="22"/>
    </row>
    <row r="299" spans="1:7" s="2" customFormat="1" x14ac:dyDescent="0.2">
      <c r="A299" s="1"/>
      <c r="B299" s="1"/>
      <c r="C299" s="1"/>
      <c r="E299" s="44">
        <v>83</v>
      </c>
      <c r="F299" s="44">
        <v>76</v>
      </c>
      <c r="G299" s="22"/>
    </row>
    <row r="300" spans="1:7" s="2" customFormat="1" x14ac:dyDescent="0.2">
      <c r="A300" s="1"/>
      <c r="B300" s="1"/>
      <c r="C300" s="1"/>
      <c r="E300" s="44">
        <v>94</v>
      </c>
      <c r="F300" s="44">
        <v>56</v>
      </c>
      <c r="G300" s="22"/>
    </row>
    <row r="301" spans="1:7" s="2" customFormat="1" x14ac:dyDescent="0.2">
      <c r="A301" s="1"/>
      <c r="B301" s="1"/>
      <c r="C301" s="1"/>
      <c r="E301" s="44">
        <v>81</v>
      </c>
      <c r="F301" s="44">
        <v>54</v>
      </c>
      <c r="G301" s="22"/>
    </row>
    <row r="302" spans="1:7" s="2" customFormat="1" x14ac:dyDescent="0.2">
      <c r="A302" s="1"/>
      <c r="B302" s="1"/>
      <c r="C302" s="1"/>
      <c r="E302" s="44">
        <v>74</v>
      </c>
      <c r="F302" s="44">
        <v>59</v>
      </c>
      <c r="G302" s="22"/>
    </row>
    <row r="303" spans="1:7" s="2" customFormat="1" x14ac:dyDescent="0.2">
      <c r="A303" s="1"/>
      <c r="B303" s="1"/>
      <c r="C303" s="1"/>
      <c r="E303" s="44">
        <v>104</v>
      </c>
      <c r="F303" s="44">
        <v>43</v>
      </c>
      <c r="G303" s="22"/>
    </row>
    <row r="304" spans="1:7" s="2" customFormat="1" x14ac:dyDescent="0.2">
      <c r="A304" s="1"/>
      <c r="B304" s="1"/>
      <c r="C304" s="1"/>
      <c r="E304" s="44">
        <v>78</v>
      </c>
      <c r="F304" s="44">
        <v>69</v>
      </c>
      <c r="G304" s="22"/>
    </row>
    <row r="305" spans="1:7" s="2" customFormat="1" x14ac:dyDescent="0.2">
      <c r="A305" s="1"/>
      <c r="B305" s="1"/>
      <c r="C305" s="1"/>
      <c r="E305" s="44">
        <v>102</v>
      </c>
      <c r="F305" s="44">
        <v>60</v>
      </c>
      <c r="G305" s="22"/>
    </row>
    <row r="306" spans="1:7" s="2" customFormat="1" x14ac:dyDescent="0.2">
      <c r="A306" s="1"/>
      <c r="B306" s="1"/>
      <c r="C306" s="1"/>
      <c r="E306" s="44">
        <v>76</v>
      </c>
      <c r="F306" s="44">
        <v>52</v>
      </c>
      <c r="G306" s="22"/>
    </row>
    <row r="307" spans="1:7" s="2" customFormat="1" x14ac:dyDescent="0.2">
      <c r="A307" s="1"/>
      <c r="B307" s="1"/>
      <c r="C307" s="1"/>
      <c r="E307" s="44">
        <v>76</v>
      </c>
      <c r="F307" s="44">
        <v>55</v>
      </c>
      <c r="G307" s="22"/>
    </row>
    <row r="308" spans="1:7" s="2" customFormat="1" x14ac:dyDescent="0.2">
      <c r="A308" s="1"/>
      <c r="B308" s="1"/>
      <c r="C308" s="1"/>
      <c r="E308" s="44">
        <v>77</v>
      </c>
      <c r="F308" s="44">
        <v>70</v>
      </c>
      <c r="G308" s="22"/>
    </row>
    <row r="309" spans="1:7" s="2" customFormat="1" x14ac:dyDescent="0.2">
      <c r="A309" s="1"/>
      <c r="B309" s="1"/>
      <c r="C309" s="1"/>
      <c r="E309" s="44">
        <v>85</v>
      </c>
      <c r="F309" s="44">
        <v>70</v>
      </c>
      <c r="G309" s="22"/>
    </row>
    <row r="310" spans="1:7" s="2" customFormat="1" x14ac:dyDescent="0.2">
      <c r="A310" s="1"/>
      <c r="B310" s="1"/>
      <c r="C310" s="1"/>
      <c r="E310" s="44">
        <v>91</v>
      </c>
      <c r="F310" s="44">
        <v>45</v>
      </c>
      <c r="G310" s="22"/>
    </row>
    <row r="311" spans="1:7" s="2" customFormat="1" x14ac:dyDescent="0.2">
      <c r="A311" s="1"/>
      <c r="B311" s="1"/>
      <c r="C311" s="1"/>
      <c r="E311" s="44">
        <v>109</v>
      </c>
      <c r="F311" s="44">
        <v>50</v>
      </c>
      <c r="G311" s="22"/>
    </row>
    <row r="312" spans="1:7" s="2" customFormat="1" x14ac:dyDescent="0.2">
      <c r="A312" s="1"/>
      <c r="B312" s="1"/>
      <c r="C312" s="1"/>
      <c r="E312" s="44">
        <v>70</v>
      </c>
      <c r="F312" s="44">
        <v>67</v>
      </c>
      <c r="G312" s="22"/>
    </row>
    <row r="313" spans="1:7" s="2" customFormat="1" x14ac:dyDescent="0.2">
      <c r="A313" s="1"/>
      <c r="B313" s="1"/>
      <c r="C313" s="1"/>
      <c r="E313" s="44">
        <v>89</v>
      </c>
      <c r="F313" s="44">
        <v>41</v>
      </c>
      <c r="G313" s="22"/>
    </row>
    <row r="314" spans="1:7" s="2" customFormat="1" x14ac:dyDescent="0.2">
      <c r="A314" s="1"/>
      <c r="B314" s="1"/>
      <c r="C314" s="1"/>
      <c r="E314" s="44">
        <v>58</v>
      </c>
      <c r="F314" s="44">
        <v>76</v>
      </c>
      <c r="G314" s="22"/>
    </row>
    <row r="315" spans="1:7" s="2" customFormat="1" x14ac:dyDescent="0.2">
      <c r="A315" s="1"/>
      <c r="B315" s="1"/>
      <c r="C315" s="1"/>
      <c r="E315" s="44">
        <v>91</v>
      </c>
      <c r="F315" s="44">
        <v>74</v>
      </c>
      <c r="G315" s="22"/>
    </row>
    <row r="316" spans="1:7" s="2" customFormat="1" x14ac:dyDescent="0.2">
      <c r="A316" s="1"/>
      <c r="B316" s="1"/>
      <c r="C316" s="1"/>
      <c r="E316" s="44">
        <v>54</v>
      </c>
      <c r="F316" s="44">
        <v>87</v>
      </c>
      <c r="G316" s="22"/>
    </row>
    <row r="317" spans="1:7" s="2" customFormat="1" x14ac:dyDescent="0.2">
      <c r="A317" s="1"/>
      <c r="B317" s="1"/>
      <c r="C317" s="1"/>
      <c r="E317" s="44">
        <v>102</v>
      </c>
      <c r="F317" s="44">
        <v>71</v>
      </c>
      <c r="G317" s="22"/>
    </row>
    <row r="318" spans="1:7" s="2" customFormat="1" x14ac:dyDescent="0.2">
      <c r="A318" s="1"/>
      <c r="B318" s="1"/>
      <c r="C318" s="1"/>
      <c r="E318" s="44">
        <v>61</v>
      </c>
      <c r="F318" s="44">
        <v>73</v>
      </c>
      <c r="G318" s="22"/>
    </row>
    <row r="319" spans="1:7" s="2" customFormat="1" x14ac:dyDescent="0.2">
      <c r="A319" s="1"/>
      <c r="B319" s="1"/>
      <c r="C319" s="1"/>
      <c r="E319" s="44">
        <v>81</v>
      </c>
      <c r="F319" s="44">
        <v>57</v>
      </c>
      <c r="G319" s="22"/>
    </row>
    <row r="320" spans="1:7" s="2" customFormat="1" x14ac:dyDescent="0.2">
      <c r="A320" s="1"/>
      <c r="B320" s="1"/>
      <c r="C320" s="1"/>
      <c r="E320" s="44">
        <v>92</v>
      </c>
      <c r="F320" s="44">
        <v>56</v>
      </c>
      <c r="G320" s="22"/>
    </row>
    <row r="321" spans="1:7" s="2" customFormat="1" x14ac:dyDescent="0.2">
      <c r="A321" s="1"/>
      <c r="B321" s="1"/>
      <c r="C321" s="1"/>
      <c r="E321" s="44">
        <v>65</v>
      </c>
      <c r="F321" s="44">
        <v>78</v>
      </c>
      <c r="G321" s="22"/>
    </row>
    <row r="322" spans="1:7" s="2" customFormat="1" x14ac:dyDescent="0.2">
      <c r="A322" s="1"/>
      <c r="B322" s="1"/>
      <c r="C322" s="1"/>
      <c r="E322" s="44">
        <v>89</v>
      </c>
      <c r="F322" s="44">
        <v>50</v>
      </c>
      <c r="G322" s="22"/>
    </row>
    <row r="323" spans="1:7" s="2" customFormat="1" x14ac:dyDescent="0.2">
      <c r="A323" s="1"/>
      <c r="B323" s="1"/>
      <c r="C323" s="1"/>
      <c r="E323" s="44">
        <v>60</v>
      </c>
      <c r="F323" s="44">
        <v>84</v>
      </c>
      <c r="G323" s="22"/>
    </row>
    <row r="324" spans="1:7" s="2" customFormat="1" x14ac:dyDescent="0.2">
      <c r="A324" s="1"/>
      <c r="B324" s="1"/>
      <c r="C324" s="1"/>
      <c r="E324" s="44">
        <v>105</v>
      </c>
      <c r="F324" s="44">
        <v>43</v>
      </c>
      <c r="G324" s="22"/>
    </row>
    <row r="325" spans="1:7" s="2" customFormat="1" x14ac:dyDescent="0.2">
      <c r="A325" s="1"/>
      <c r="B325" s="1"/>
      <c r="C325" s="1"/>
      <c r="E325" s="44">
        <v>45</v>
      </c>
      <c r="F325" s="44">
        <v>96</v>
      </c>
      <c r="G325" s="22"/>
    </row>
    <row r="326" spans="1:7" s="2" customFormat="1" x14ac:dyDescent="0.2">
      <c r="A326" s="1"/>
      <c r="B326" s="1"/>
      <c r="C326" s="1"/>
      <c r="E326" s="44">
        <v>78</v>
      </c>
      <c r="F326" s="44">
        <v>50</v>
      </c>
      <c r="G326" s="22"/>
    </row>
    <row r="327" spans="1:7" s="2" customFormat="1" x14ac:dyDescent="0.2">
      <c r="A327" s="1"/>
      <c r="B327" s="1"/>
      <c r="C327" s="1"/>
      <c r="E327" s="44">
        <v>78</v>
      </c>
      <c r="F327" s="44">
        <v>53</v>
      </c>
      <c r="G327" s="22"/>
    </row>
    <row r="328" spans="1:7" s="2" customFormat="1" x14ac:dyDescent="0.2">
      <c r="A328" s="1"/>
      <c r="B328" s="1"/>
      <c r="C328" s="1"/>
      <c r="E328" s="44">
        <v>90</v>
      </c>
      <c r="F328" s="44">
        <v>48</v>
      </c>
      <c r="G328" s="22"/>
    </row>
    <row r="329" spans="1:7" s="2" customFormat="1" x14ac:dyDescent="0.2">
      <c r="A329" s="1"/>
      <c r="B329" s="1"/>
      <c r="C329" s="1"/>
      <c r="E329" s="44">
        <v>92</v>
      </c>
      <c r="F329" s="44">
        <v>43</v>
      </c>
      <c r="G329" s="22"/>
    </row>
    <row r="330" spans="1:7" s="2" customFormat="1" x14ac:dyDescent="0.2">
      <c r="A330" s="1"/>
      <c r="B330" s="1"/>
      <c r="C330" s="1"/>
      <c r="E330" s="44">
        <v>120</v>
      </c>
      <c r="F330" s="44">
        <v>56</v>
      </c>
      <c r="G330" s="22"/>
    </row>
    <row r="331" spans="1:7" s="2" customFormat="1" x14ac:dyDescent="0.2">
      <c r="A331" s="1"/>
      <c r="B331" s="1"/>
      <c r="C331" s="1"/>
      <c r="E331" s="44">
        <v>92</v>
      </c>
      <c r="F331" s="44">
        <v>90</v>
      </c>
      <c r="G331" s="22"/>
    </row>
    <row r="332" spans="1:7" s="2" customFormat="1" x14ac:dyDescent="0.2">
      <c r="A332" s="1"/>
      <c r="B332" s="1"/>
      <c r="C332" s="1"/>
      <c r="E332" s="44">
        <v>105</v>
      </c>
      <c r="F332" s="44">
        <v>44</v>
      </c>
      <c r="G332" s="22"/>
    </row>
    <row r="333" spans="1:7" s="2" customFormat="1" x14ac:dyDescent="0.2">
      <c r="A333" s="1"/>
      <c r="B333" s="1"/>
      <c r="C333" s="1"/>
      <c r="E333" s="44">
        <v>80</v>
      </c>
      <c r="F333" s="44">
        <v>83</v>
      </c>
      <c r="G333" s="22"/>
    </row>
    <row r="334" spans="1:7" s="2" customFormat="1" x14ac:dyDescent="0.2">
      <c r="A334" s="1"/>
      <c r="B334" s="1"/>
      <c r="C334" s="1"/>
      <c r="E334" s="44">
        <v>48</v>
      </c>
      <c r="F334" s="44">
        <v>61</v>
      </c>
      <c r="G334" s="22"/>
    </row>
    <row r="335" spans="1:7" s="2" customFormat="1" x14ac:dyDescent="0.2">
      <c r="A335" s="1"/>
      <c r="B335" s="1"/>
      <c r="C335" s="1"/>
      <c r="E335" s="44">
        <v>90</v>
      </c>
      <c r="F335" s="44">
        <v>65</v>
      </c>
      <c r="G335" s="22"/>
    </row>
    <row r="336" spans="1:7" s="2" customFormat="1" x14ac:dyDescent="0.2">
      <c r="A336" s="1"/>
      <c r="B336" s="1"/>
      <c r="C336" s="1"/>
      <c r="E336" s="44">
        <v>111</v>
      </c>
      <c r="F336" s="44">
        <v>51</v>
      </c>
      <c r="G336" s="22"/>
    </row>
    <row r="337" spans="1:7" s="2" customFormat="1" x14ac:dyDescent="0.2">
      <c r="A337" s="1"/>
      <c r="B337" s="1"/>
      <c r="C337" s="1"/>
      <c r="E337" s="44">
        <v>62</v>
      </c>
      <c r="F337" s="44">
        <v>67</v>
      </c>
      <c r="G337" s="22"/>
    </row>
    <row r="338" spans="1:7" s="2" customFormat="1" x14ac:dyDescent="0.2">
      <c r="A338" s="1"/>
      <c r="B338" s="1"/>
      <c r="C338" s="1"/>
      <c r="E338" s="44">
        <v>81</v>
      </c>
      <c r="F338" s="44">
        <v>64</v>
      </c>
      <c r="G338" s="22"/>
    </row>
    <row r="339" spans="1:7" s="2" customFormat="1" x14ac:dyDescent="0.2">
      <c r="A339" s="1"/>
      <c r="B339" s="1"/>
      <c r="C339" s="1"/>
      <c r="E339" s="44">
        <v>61</v>
      </c>
      <c r="F339" s="44">
        <v>72</v>
      </c>
      <c r="G339" s="22"/>
    </row>
    <row r="340" spans="1:7" s="2" customFormat="1" x14ac:dyDescent="0.2">
      <c r="A340" s="1"/>
      <c r="B340" s="1"/>
      <c r="C340" s="1"/>
      <c r="E340" s="44">
        <v>61</v>
      </c>
      <c r="F340" s="44">
        <v>74</v>
      </c>
      <c r="G340" s="22"/>
    </row>
    <row r="341" spans="1:7" s="2" customFormat="1" x14ac:dyDescent="0.2">
      <c r="A341" s="1"/>
      <c r="B341" s="1"/>
      <c r="C341" s="1"/>
      <c r="E341" s="44">
        <v>76</v>
      </c>
      <c r="F341" s="44">
        <v>53</v>
      </c>
      <c r="G341" s="22"/>
    </row>
    <row r="342" spans="1:7" s="2" customFormat="1" x14ac:dyDescent="0.2">
      <c r="A342" s="1"/>
      <c r="B342" s="1"/>
      <c r="C342" s="1"/>
      <c r="E342" s="44">
        <v>97</v>
      </c>
      <c r="F342" s="44">
        <v>46</v>
      </c>
      <c r="G342" s="22"/>
    </row>
    <row r="343" spans="1:7" s="2" customFormat="1" x14ac:dyDescent="0.2">
      <c r="A343" s="1"/>
      <c r="B343" s="1"/>
      <c r="C343" s="1"/>
      <c r="E343" s="44">
        <v>86</v>
      </c>
      <c r="F343" s="44">
        <v>55</v>
      </c>
      <c r="G343" s="22"/>
    </row>
    <row r="344" spans="1:7" s="2" customFormat="1" x14ac:dyDescent="0.2">
      <c r="A344" s="1"/>
      <c r="B344" s="1"/>
      <c r="C344" s="1"/>
      <c r="E344" s="44">
        <v>86</v>
      </c>
      <c r="F344" s="44">
        <v>60</v>
      </c>
      <c r="G344" s="22"/>
    </row>
    <row r="345" spans="1:7" s="2" customFormat="1" x14ac:dyDescent="0.2">
      <c r="A345" s="1"/>
      <c r="B345" s="1"/>
      <c r="C345" s="1"/>
      <c r="E345" s="44">
        <v>38</v>
      </c>
      <c r="F345" s="44">
        <v>87</v>
      </c>
      <c r="G345" s="22"/>
    </row>
    <row r="346" spans="1:7" s="2" customFormat="1" x14ac:dyDescent="0.2">
      <c r="A346" s="1"/>
      <c r="B346" s="1"/>
      <c r="C346" s="1"/>
      <c r="E346" s="44">
        <v>88</v>
      </c>
      <c r="F346" s="44">
        <v>31</v>
      </c>
      <c r="G346" s="22"/>
    </row>
    <row r="347" spans="1:7" s="2" customFormat="1" x14ac:dyDescent="0.2">
      <c r="A347" s="1"/>
      <c r="B347" s="1"/>
      <c r="C347" s="1"/>
      <c r="E347" s="44">
        <v>107</v>
      </c>
      <c r="F347" s="44">
        <v>55</v>
      </c>
      <c r="G347" s="22"/>
    </row>
    <row r="348" spans="1:7" s="2" customFormat="1" x14ac:dyDescent="0.2">
      <c r="A348" s="1"/>
      <c r="B348" s="1"/>
      <c r="C348" s="1"/>
      <c r="E348" s="44">
        <v>64</v>
      </c>
      <c r="F348" s="44">
        <v>73</v>
      </c>
      <c r="G348" s="22"/>
    </row>
    <row r="349" spans="1:7" s="2" customFormat="1" x14ac:dyDescent="0.2">
      <c r="A349" s="1"/>
      <c r="B349" s="1"/>
      <c r="C349" s="1"/>
      <c r="E349" s="44">
        <v>76</v>
      </c>
      <c r="F349" s="44">
        <v>72</v>
      </c>
      <c r="G349" s="22"/>
    </row>
    <row r="350" spans="1:7" s="2" customFormat="1" x14ac:dyDescent="0.2">
      <c r="A350" s="1"/>
      <c r="B350" s="1"/>
      <c r="C350" s="1"/>
      <c r="E350" s="44">
        <v>92</v>
      </c>
      <c r="F350" s="44">
        <v>56</v>
      </c>
      <c r="G350" s="22"/>
    </row>
    <row r="351" spans="1:7" s="2" customFormat="1" x14ac:dyDescent="0.2">
      <c r="A351" s="1"/>
      <c r="B351" s="1"/>
      <c r="C351" s="1"/>
      <c r="E351" s="44">
        <v>93</v>
      </c>
      <c r="F351" s="44">
        <v>43</v>
      </c>
      <c r="G351" s="22"/>
    </row>
    <row r="352" spans="1:7" s="2" customFormat="1" x14ac:dyDescent="0.2">
      <c r="A352" s="1"/>
      <c r="B352" s="1"/>
      <c r="C352" s="1"/>
      <c r="E352" s="44">
        <v>104</v>
      </c>
      <c r="F352" s="44">
        <v>51</v>
      </c>
      <c r="G352" s="22"/>
    </row>
    <row r="353" spans="1:7" s="2" customFormat="1" x14ac:dyDescent="0.2">
      <c r="A353" s="1"/>
      <c r="B353" s="1"/>
      <c r="C353" s="1"/>
      <c r="E353" s="44">
        <v>91</v>
      </c>
      <c r="F353" s="44">
        <v>48</v>
      </c>
      <c r="G353" s="22"/>
    </row>
    <row r="354" spans="1:7" s="2" customFormat="1" x14ac:dyDescent="0.2">
      <c r="A354" s="1"/>
      <c r="B354" s="1"/>
      <c r="C354" s="1"/>
      <c r="E354" s="44">
        <v>79</v>
      </c>
      <c r="F354" s="44">
        <v>71</v>
      </c>
      <c r="G354" s="22"/>
    </row>
    <row r="355" spans="1:7" s="2" customFormat="1" x14ac:dyDescent="0.2">
      <c r="A355" s="1"/>
      <c r="B355" s="1"/>
      <c r="C355" s="1"/>
      <c r="E355" s="44">
        <v>104</v>
      </c>
      <c r="F355" s="44">
        <v>46</v>
      </c>
      <c r="G355" s="22"/>
    </row>
    <row r="356" spans="1:7" s="2" customFormat="1" x14ac:dyDescent="0.2">
      <c r="A356" s="1"/>
      <c r="B356" s="1"/>
      <c r="C356" s="1"/>
      <c r="E356" s="44">
        <v>101</v>
      </c>
      <c r="F356" s="44">
        <v>34</v>
      </c>
      <c r="G356" s="22"/>
    </row>
    <row r="357" spans="1:7" s="2" customFormat="1" x14ac:dyDescent="0.2">
      <c r="A357" s="1"/>
      <c r="B357" s="1"/>
      <c r="C357" s="1"/>
      <c r="E357" s="44">
        <v>74</v>
      </c>
      <c r="F357" s="44">
        <v>61</v>
      </c>
      <c r="G357" s="22"/>
    </row>
    <row r="358" spans="1:7" s="2" customFormat="1" x14ac:dyDescent="0.2">
      <c r="A358" s="1"/>
      <c r="B358" s="1"/>
      <c r="C358" s="1"/>
      <c r="E358" s="44">
        <v>60</v>
      </c>
      <c r="F358" s="44">
        <v>79</v>
      </c>
      <c r="G358" s="22"/>
    </row>
    <row r="359" spans="1:7" s="2" customFormat="1" x14ac:dyDescent="0.2">
      <c r="A359" s="1"/>
      <c r="B359" s="1"/>
      <c r="C359" s="1"/>
      <c r="E359" s="44">
        <v>84</v>
      </c>
      <c r="F359" s="44">
        <v>44</v>
      </c>
      <c r="G359" s="22"/>
    </row>
    <row r="360" spans="1:7" s="2" customFormat="1" x14ac:dyDescent="0.2">
      <c r="A360" s="1"/>
      <c r="B360" s="1"/>
      <c r="C360" s="1"/>
      <c r="E360" s="44">
        <v>74</v>
      </c>
      <c r="F360" s="44">
        <v>51</v>
      </c>
      <c r="G360" s="22"/>
    </row>
    <row r="361" spans="1:7" s="2" customFormat="1" x14ac:dyDescent="0.2">
      <c r="A361" s="1"/>
      <c r="B361" s="1"/>
      <c r="C361" s="1"/>
      <c r="E361" s="44">
        <v>81</v>
      </c>
      <c r="F361" s="44">
        <v>74</v>
      </c>
      <c r="G361" s="22"/>
    </row>
    <row r="362" spans="1:7" s="2" customFormat="1" x14ac:dyDescent="0.2">
      <c r="A362" s="1"/>
      <c r="B362" s="1"/>
      <c r="C362" s="1"/>
      <c r="E362" s="44">
        <v>60</v>
      </c>
      <c r="F362" s="44">
        <v>83</v>
      </c>
      <c r="G362" s="22"/>
    </row>
    <row r="363" spans="1:7" s="2" customFormat="1" x14ac:dyDescent="0.2">
      <c r="A363" s="1"/>
      <c r="B363" s="1"/>
      <c r="C363" s="1"/>
      <c r="E363" s="44">
        <v>99</v>
      </c>
      <c r="F363" s="44">
        <v>50</v>
      </c>
      <c r="G363" s="22"/>
    </row>
    <row r="364" spans="1:7" s="2" customFormat="1" x14ac:dyDescent="0.2">
      <c r="A364" s="1"/>
      <c r="B364" s="1"/>
      <c r="C364" s="1"/>
      <c r="E364" s="44">
        <v>66</v>
      </c>
      <c r="F364" s="44">
        <v>71</v>
      </c>
      <c r="G364" s="22"/>
    </row>
    <row r="365" spans="1:7" s="2" customFormat="1" x14ac:dyDescent="0.2">
      <c r="A365" s="1"/>
      <c r="B365" s="1"/>
      <c r="C365" s="1"/>
      <c r="E365" s="44">
        <v>99</v>
      </c>
      <c r="F365" s="44">
        <v>60</v>
      </c>
      <c r="G365" s="22"/>
    </row>
    <row r="366" spans="1:7" s="2" customFormat="1" x14ac:dyDescent="0.2">
      <c r="A366" s="1"/>
      <c r="B366" s="1"/>
      <c r="C366" s="1"/>
      <c r="E366" s="44">
        <v>82</v>
      </c>
      <c r="F366" s="44">
        <v>87</v>
      </c>
      <c r="G366" s="22"/>
    </row>
    <row r="367" spans="1:7" s="2" customFormat="1" x14ac:dyDescent="0.2">
      <c r="A367" s="1"/>
      <c r="B367" s="1"/>
      <c r="C367" s="1"/>
      <c r="E367" s="44">
        <v>77</v>
      </c>
      <c r="F367" s="44">
        <v>62</v>
      </c>
      <c r="G367" s="22"/>
    </row>
    <row r="368" spans="1:7" s="2" customFormat="1" x14ac:dyDescent="0.2">
      <c r="A368" s="1"/>
      <c r="B368" s="1"/>
      <c r="C368" s="1"/>
      <c r="E368" s="44">
        <v>58</v>
      </c>
      <c r="F368" s="44">
        <v>63</v>
      </c>
      <c r="G368" s="22"/>
    </row>
    <row r="369" spans="1:7" s="2" customFormat="1" x14ac:dyDescent="0.2">
      <c r="A369" s="1"/>
      <c r="B369" s="1"/>
      <c r="C369" s="1"/>
      <c r="E369" s="44">
        <v>62</v>
      </c>
      <c r="F369" s="44">
        <v>86</v>
      </c>
      <c r="G369" s="22"/>
    </row>
    <row r="370" spans="1:7" s="2" customFormat="1" x14ac:dyDescent="0.2">
      <c r="A370" s="1"/>
      <c r="B370" s="1"/>
      <c r="C370" s="1"/>
      <c r="E370" s="44">
        <v>97</v>
      </c>
      <c r="F370" s="44">
        <v>67</v>
      </c>
      <c r="G370" s="22"/>
    </row>
    <row r="371" spans="1:7" s="2" customFormat="1" x14ac:dyDescent="0.2">
      <c r="A371" s="1"/>
      <c r="B371" s="1"/>
      <c r="C371" s="1"/>
      <c r="E371" s="44">
        <v>94</v>
      </c>
      <c r="F371" s="44">
        <v>45</v>
      </c>
      <c r="G371" s="22"/>
    </row>
    <row r="372" spans="1:7" s="2" customFormat="1" x14ac:dyDescent="0.2">
      <c r="A372" s="1"/>
      <c r="B372" s="1"/>
      <c r="C372" s="1"/>
      <c r="E372" s="44">
        <v>99</v>
      </c>
      <c r="F372" s="44">
        <v>55</v>
      </c>
      <c r="G372" s="22"/>
    </row>
    <row r="373" spans="1:7" s="2" customFormat="1" x14ac:dyDescent="0.2">
      <c r="A373" s="1"/>
      <c r="B373" s="1"/>
      <c r="C373" s="1"/>
      <c r="E373" s="44">
        <v>66</v>
      </c>
      <c r="F373" s="44">
        <v>71</v>
      </c>
      <c r="G373" s="22"/>
    </row>
    <row r="374" spans="1:7" s="2" customFormat="1" x14ac:dyDescent="0.2">
      <c r="A374" s="1"/>
      <c r="B374" s="1"/>
      <c r="C374" s="1"/>
      <c r="E374" s="44">
        <v>76</v>
      </c>
      <c r="F374" s="44">
        <v>60</v>
      </c>
      <c r="G374" s="22"/>
    </row>
    <row r="375" spans="1:7" s="2" customFormat="1" x14ac:dyDescent="0.2">
      <c r="A375" s="1"/>
      <c r="B375" s="1"/>
      <c r="C375" s="1"/>
      <c r="E375" s="44">
        <v>52</v>
      </c>
      <c r="F375" s="44">
        <v>87</v>
      </c>
      <c r="G375" s="22"/>
    </row>
    <row r="376" spans="1:7" s="2" customFormat="1" x14ac:dyDescent="0.2">
      <c r="A376" s="1"/>
      <c r="B376" s="1"/>
      <c r="C376" s="1"/>
      <c r="E376" s="44">
        <v>59</v>
      </c>
      <c r="F376" s="44">
        <v>78</v>
      </c>
      <c r="G376" s="22"/>
    </row>
    <row r="377" spans="1:7" s="2" customFormat="1" x14ac:dyDescent="0.2">
      <c r="A377" s="1"/>
      <c r="B377" s="1"/>
      <c r="C377" s="1"/>
      <c r="E377" s="44">
        <v>81</v>
      </c>
      <c r="F377" s="44">
        <v>43</v>
      </c>
      <c r="G377" s="22"/>
    </row>
    <row r="378" spans="1:7" s="2" customFormat="1" x14ac:dyDescent="0.2">
      <c r="A378" s="1"/>
      <c r="B378" s="1"/>
      <c r="C378" s="1"/>
      <c r="E378" s="44">
        <v>123</v>
      </c>
      <c r="F378" s="44">
        <v>46</v>
      </c>
      <c r="G378" s="22"/>
    </row>
    <row r="379" spans="1:7" s="2" customFormat="1" x14ac:dyDescent="0.2">
      <c r="A379" s="1"/>
      <c r="B379" s="1"/>
      <c r="C379" s="1"/>
      <c r="E379" s="44">
        <v>97</v>
      </c>
      <c r="F379" s="44">
        <v>63</v>
      </c>
      <c r="G379" s="22"/>
    </row>
    <row r="380" spans="1:7" s="2" customFormat="1" x14ac:dyDescent="0.2">
      <c r="A380" s="1"/>
      <c r="B380" s="1"/>
      <c r="C380" s="1"/>
      <c r="E380" s="44">
        <v>79</v>
      </c>
      <c r="F380" s="44">
        <v>57</v>
      </c>
      <c r="G380" s="22"/>
    </row>
    <row r="381" spans="1:7" s="2" customFormat="1" x14ac:dyDescent="0.2">
      <c r="A381" s="1"/>
      <c r="B381" s="1"/>
      <c r="C381" s="1"/>
      <c r="E381" s="44">
        <v>80</v>
      </c>
      <c r="F381" s="44">
        <v>64</v>
      </c>
      <c r="G381" s="22"/>
    </row>
    <row r="382" spans="1:7" s="2" customFormat="1" x14ac:dyDescent="0.2">
      <c r="A382" s="1"/>
      <c r="B382" s="1"/>
      <c r="C382" s="1"/>
      <c r="E382" s="44">
        <v>75</v>
      </c>
      <c r="F382" s="44">
        <v>78</v>
      </c>
      <c r="G382" s="22"/>
    </row>
    <row r="383" spans="1:7" s="2" customFormat="1" x14ac:dyDescent="0.2">
      <c r="A383" s="1"/>
      <c r="B383" s="1"/>
      <c r="C383" s="1"/>
      <c r="E383" s="44">
        <v>99</v>
      </c>
      <c r="F383" s="44">
        <v>58</v>
      </c>
      <c r="G383" s="22"/>
    </row>
    <row r="384" spans="1:7" s="2" customFormat="1" x14ac:dyDescent="0.2">
      <c r="A384" s="1"/>
      <c r="B384" s="1"/>
      <c r="C384" s="1"/>
      <c r="E384" s="44">
        <v>66</v>
      </c>
      <c r="F384" s="44">
        <v>80</v>
      </c>
      <c r="G384" s="22"/>
    </row>
    <row r="385" spans="1:7" s="2" customFormat="1" x14ac:dyDescent="0.2">
      <c r="A385" s="1"/>
      <c r="B385" s="1"/>
      <c r="C385" s="1"/>
      <c r="E385" s="44">
        <v>74</v>
      </c>
      <c r="F385" s="44">
        <v>80</v>
      </c>
      <c r="G385" s="22"/>
    </row>
    <row r="386" spans="1:7" s="2" customFormat="1" x14ac:dyDescent="0.2">
      <c r="A386" s="1"/>
      <c r="B386" s="1"/>
      <c r="C386" s="1"/>
      <c r="E386" s="44">
        <v>74</v>
      </c>
      <c r="F386" s="44">
        <v>70</v>
      </c>
      <c r="G386" s="22"/>
    </row>
    <row r="387" spans="1:7" s="2" customFormat="1" x14ac:dyDescent="0.2">
      <c r="A387" s="1"/>
      <c r="B387" s="1"/>
      <c r="C387" s="1"/>
      <c r="E387" s="44">
        <v>74</v>
      </c>
      <c r="F387" s="44">
        <v>65</v>
      </c>
      <c r="G387" s="22"/>
    </row>
    <row r="388" spans="1:7" s="2" customFormat="1" x14ac:dyDescent="0.2">
      <c r="A388" s="1"/>
      <c r="B388" s="1"/>
      <c r="C388" s="1"/>
      <c r="E388" s="44">
        <v>105</v>
      </c>
      <c r="F388" s="44">
        <v>51</v>
      </c>
      <c r="G388" s="22"/>
    </row>
    <row r="389" spans="1:7" s="2" customFormat="1" x14ac:dyDescent="0.2">
      <c r="A389" s="1"/>
      <c r="B389" s="1"/>
      <c r="C389" s="1"/>
      <c r="E389" s="44">
        <v>94</v>
      </c>
      <c r="F389" s="44">
        <v>63</v>
      </c>
      <c r="G389" s="22"/>
    </row>
    <row r="390" spans="1:7" s="2" customFormat="1" x14ac:dyDescent="0.2">
      <c r="A390" s="1"/>
      <c r="B390" s="1"/>
      <c r="C390" s="1"/>
      <c r="E390" s="44">
        <v>51</v>
      </c>
      <c r="F390" s="44">
        <v>82</v>
      </c>
      <c r="G390" s="22"/>
    </row>
    <row r="391" spans="1:7" s="2" customFormat="1" x14ac:dyDescent="0.2">
      <c r="A391" s="1"/>
      <c r="B391" s="1"/>
      <c r="C391" s="1"/>
      <c r="E391" s="44">
        <v>57</v>
      </c>
      <c r="F391" s="44">
        <v>59</v>
      </c>
      <c r="G391" s="22"/>
    </row>
    <row r="392" spans="1:7" s="2" customFormat="1" x14ac:dyDescent="0.2">
      <c r="A392" s="1"/>
      <c r="B392" s="1"/>
      <c r="C392" s="1"/>
      <c r="E392" s="44">
        <v>68</v>
      </c>
      <c r="F392" s="44">
        <v>75</v>
      </c>
      <c r="G392" s="22"/>
    </row>
    <row r="393" spans="1:7" s="2" customFormat="1" x14ac:dyDescent="0.2">
      <c r="A393" s="1"/>
      <c r="B393" s="1"/>
      <c r="C393" s="1"/>
      <c r="E393" s="44">
        <v>79</v>
      </c>
      <c r="F393" s="44">
        <v>75</v>
      </c>
      <c r="G393" s="22"/>
    </row>
    <row r="394" spans="1:7" s="2" customFormat="1" x14ac:dyDescent="0.2">
      <c r="A394" s="1"/>
      <c r="B394" s="1"/>
      <c r="C394" s="1"/>
      <c r="E394" s="44">
        <v>99</v>
      </c>
      <c r="F394" s="44">
        <v>53</v>
      </c>
      <c r="G394" s="22"/>
    </row>
    <row r="395" spans="1:7" s="2" customFormat="1" x14ac:dyDescent="0.2">
      <c r="A395" s="1"/>
      <c r="B395" s="1"/>
      <c r="C395" s="1"/>
      <c r="E395" s="44">
        <v>110</v>
      </c>
      <c r="F395" s="44">
        <v>42</v>
      </c>
      <c r="G395" s="22"/>
    </row>
    <row r="396" spans="1:7" s="2" customFormat="1" x14ac:dyDescent="0.2">
      <c r="A396" s="1"/>
      <c r="B396" s="1"/>
      <c r="C396" s="1"/>
      <c r="E396" s="44">
        <v>81</v>
      </c>
      <c r="F396" s="44">
        <v>58</v>
      </c>
      <c r="G396" s="22"/>
    </row>
    <row r="397" spans="1:7" s="2" customFormat="1" x14ac:dyDescent="0.2">
      <c r="A397" s="1"/>
      <c r="B397" s="1"/>
      <c r="C397" s="1"/>
      <c r="E397" s="44">
        <v>70</v>
      </c>
      <c r="F397" s="44">
        <v>73</v>
      </c>
      <c r="G397" s="22"/>
    </row>
    <row r="398" spans="1:7" s="2" customFormat="1" x14ac:dyDescent="0.2">
      <c r="A398" s="1"/>
      <c r="B398" s="1"/>
      <c r="C398" s="1"/>
      <c r="E398" s="44">
        <v>46</v>
      </c>
      <c r="F398" s="44">
        <v>70</v>
      </c>
      <c r="G398" s="22"/>
    </row>
    <row r="399" spans="1:7" s="2" customFormat="1" x14ac:dyDescent="0.2">
      <c r="A399" s="1"/>
      <c r="B399" s="1"/>
      <c r="C399" s="1"/>
      <c r="E399" s="44">
        <v>72</v>
      </c>
      <c r="F399" s="44">
        <v>73</v>
      </c>
      <c r="G399" s="22"/>
    </row>
    <row r="400" spans="1:7" s="2" customFormat="1" x14ac:dyDescent="0.2">
      <c r="A400" s="1"/>
      <c r="B400" s="1"/>
      <c r="C400" s="1"/>
      <c r="E400" s="44">
        <v>86</v>
      </c>
      <c r="F400" s="44">
        <v>44</v>
      </c>
      <c r="G400" s="22"/>
    </row>
    <row r="401" spans="1:7" s="2" customFormat="1" x14ac:dyDescent="0.2">
      <c r="A401" s="1"/>
      <c r="B401" s="1"/>
      <c r="C401" s="1"/>
      <c r="E401" s="44">
        <v>70</v>
      </c>
      <c r="F401" s="44">
        <v>55</v>
      </c>
      <c r="G401" s="22"/>
    </row>
    <row r="402" spans="1:7" s="2" customFormat="1" x14ac:dyDescent="0.2">
      <c r="A402" s="1"/>
      <c r="B402" s="1"/>
      <c r="C402" s="1"/>
      <c r="E402" s="44">
        <v>104</v>
      </c>
      <c r="F402" s="44">
        <v>53</v>
      </c>
      <c r="G402" s="22"/>
    </row>
    <row r="403" spans="1:7" s="2" customFormat="1" x14ac:dyDescent="0.2">
      <c r="A403" s="1"/>
      <c r="B403" s="1"/>
      <c r="C403" s="1"/>
      <c r="E403" s="44">
        <v>93</v>
      </c>
      <c r="F403" s="44">
        <v>66</v>
      </c>
      <c r="G403" s="22"/>
    </row>
    <row r="404" spans="1:7" s="2" customFormat="1" x14ac:dyDescent="0.2">
      <c r="A404" s="1"/>
      <c r="B404" s="1"/>
      <c r="C404" s="1"/>
      <c r="E404" s="44">
        <v>105</v>
      </c>
      <c r="F404" s="44">
        <v>62</v>
      </c>
      <c r="G404" s="22"/>
    </row>
    <row r="405" spans="1:7" s="2" customFormat="1" x14ac:dyDescent="0.2">
      <c r="A405" s="1"/>
      <c r="B405" s="1"/>
      <c r="C405" s="1"/>
      <c r="E405" s="44">
        <v>96</v>
      </c>
      <c r="F405" s="44">
        <v>50</v>
      </c>
      <c r="G405" s="22"/>
    </row>
    <row r="406" spans="1:7" s="2" customFormat="1" x14ac:dyDescent="0.2">
      <c r="A406" s="1"/>
      <c r="B406" s="1"/>
      <c r="C406" s="1"/>
      <c r="E406" s="44">
        <v>81</v>
      </c>
      <c r="F406" s="44">
        <v>79</v>
      </c>
      <c r="G406" s="22"/>
    </row>
    <row r="407" spans="1:7" s="2" customFormat="1" x14ac:dyDescent="0.2">
      <c r="A407" s="1"/>
      <c r="B407" s="1"/>
      <c r="C407" s="1"/>
      <c r="E407" s="44">
        <v>85</v>
      </c>
      <c r="F407" s="44">
        <v>54</v>
      </c>
      <c r="G407" s="22"/>
    </row>
    <row r="408" spans="1:7" s="2" customFormat="1" x14ac:dyDescent="0.2">
      <c r="A408" s="1"/>
      <c r="B408" s="1"/>
      <c r="C408" s="1"/>
      <c r="E408" s="44">
        <v>78</v>
      </c>
      <c r="F408" s="44">
        <v>76</v>
      </c>
      <c r="G408" s="22"/>
    </row>
    <row r="409" spans="1:7" s="2" customFormat="1" x14ac:dyDescent="0.2">
      <c r="A409" s="1"/>
      <c r="B409" s="1"/>
      <c r="C409" s="1"/>
      <c r="E409" s="44">
        <v>89</v>
      </c>
      <c r="F409" s="44">
        <v>67</v>
      </c>
      <c r="G409" s="22"/>
    </row>
    <row r="410" spans="1:7" s="2" customFormat="1" x14ac:dyDescent="0.2">
      <c r="A410" s="1"/>
      <c r="B410" s="1"/>
      <c r="C410" s="1"/>
      <c r="E410" s="44">
        <v>92</v>
      </c>
      <c r="F410" s="44">
        <v>48</v>
      </c>
      <c r="G410" s="22"/>
    </row>
    <row r="411" spans="1:7" s="2" customFormat="1" x14ac:dyDescent="0.2">
      <c r="A411" s="1"/>
      <c r="B411" s="1"/>
      <c r="C411" s="1"/>
      <c r="E411" s="44">
        <v>91</v>
      </c>
      <c r="F411" s="44">
        <v>50</v>
      </c>
      <c r="G411" s="22"/>
    </row>
    <row r="412" spans="1:7" s="2" customFormat="1" x14ac:dyDescent="0.2">
      <c r="A412" s="1"/>
      <c r="B412" s="1"/>
      <c r="C412" s="1"/>
      <c r="E412" s="44">
        <v>90</v>
      </c>
      <c r="F412" s="44">
        <v>52</v>
      </c>
      <c r="G412" s="22"/>
    </row>
    <row r="413" spans="1:7" s="2" customFormat="1" x14ac:dyDescent="0.2">
      <c r="A413" s="1"/>
      <c r="B413" s="1"/>
      <c r="C413" s="1"/>
      <c r="E413" s="44">
        <v>79</v>
      </c>
      <c r="F413" s="44">
        <v>73</v>
      </c>
      <c r="G413" s="22"/>
    </row>
    <row r="414" spans="1:7" s="2" customFormat="1" x14ac:dyDescent="0.2">
      <c r="A414" s="1"/>
      <c r="B414" s="1"/>
      <c r="C414" s="1"/>
      <c r="E414" s="44">
        <v>57</v>
      </c>
      <c r="F414" s="44">
        <v>56</v>
      </c>
      <c r="G414" s="22"/>
    </row>
    <row r="415" spans="1:7" s="2" customFormat="1" x14ac:dyDescent="0.2">
      <c r="A415" s="1"/>
      <c r="B415" s="1"/>
      <c r="C415" s="1"/>
      <c r="E415" s="44">
        <v>118</v>
      </c>
      <c r="F415" s="44">
        <v>47</v>
      </c>
      <c r="G415" s="22"/>
    </row>
    <row r="416" spans="1:7" s="2" customFormat="1" x14ac:dyDescent="0.2">
      <c r="A416" s="1"/>
      <c r="B416" s="1"/>
      <c r="C416" s="1"/>
      <c r="E416" s="44">
        <v>84</v>
      </c>
      <c r="F416" s="44">
        <v>53</v>
      </c>
      <c r="G416" s="22"/>
    </row>
    <row r="417" spans="1:7" s="2" customFormat="1" x14ac:dyDescent="0.2">
      <c r="A417" s="1"/>
      <c r="B417" s="1"/>
      <c r="C417" s="1"/>
      <c r="E417" s="44">
        <v>91</v>
      </c>
      <c r="F417" s="44">
        <v>46</v>
      </c>
      <c r="G417" s="22"/>
    </row>
    <row r="418" spans="1:7" s="2" customFormat="1" x14ac:dyDescent="0.2">
      <c r="A418" s="1"/>
      <c r="B418" s="1"/>
      <c r="C418" s="1"/>
      <c r="E418" s="44">
        <v>104</v>
      </c>
      <c r="F418" s="44">
        <v>52</v>
      </c>
      <c r="G418" s="22"/>
    </row>
    <row r="419" spans="1:7" s="2" customFormat="1" x14ac:dyDescent="0.2">
      <c r="A419" s="1"/>
      <c r="B419" s="1"/>
      <c r="C419" s="1"/>
      <c r="E419" s="44">
        <v>102</v>
      </c>
      <c r="F419" s="44">
        <v>50</v>
      </c>
      <c r="G419" s="22"/>
    </row>
    <row r="420" spans="1:7" s="2" customFormat="1" x14ac:dyDescent="0.2">
      <c r="A420" s="1"/>
      <c r="B420" s="1"/>
      <c r="C420" s="1"/>
      <c r="E420" s="44">
        <v>82</v>
      </c>
      <c r="F420" s="44">
        <v>72</v>
      </c>
      <c r="G420" s="22"/>
    </row>
    <row r="421" spans="1:7" s="2" customFormat="1" x14ac:dyDescent="0.2">
      <c r="A421" s="1"/>
      <c r="B421" s="1"/>
      <c r="C421" s="1"/>
      <c r="E421" s="44">
        <v>70</v>
      </c>
      <c r="F421" s="44">
        <v>70</v>
      </c>
      <c r="G421" s="22"/>
    </row>
    <row r="422" spans="1:7" s="2" customFormat="1" x14ac:dyDescent="0.2">
      <c r="A422" s="1"/>
      <c r="B422" s="1"/>
      <c r="C422" s="1"/>
      <c r="E422" s="44">
        <v>90</v>
      </c>
      <c r="F422" s="44">
        <v>63</v>
      </c>
      <c r="G422" s="22"/>
    </row>
    <row r="423" spans="1:7" s="2" customFormat="1" x14ac:dyDescent="0.2">
      <c r="A423" s="1"/>
      <c r="B423" s="1"/>
      <c r="C423" s="1"/>
      <c r="E423" s="44">
        <v>106</v>
      </c>
      <c r="F423" s="44">
        <v>53</v>
      </c>
      <c r="G423" s="22"/>
    </row>
    <row r="424" spans="1:7" s="2" customFormat="1" x14ac:dyDescent="0.2">
      <c r="A424" s="1"/>
      <c r="B424" s="1"/>
      <c r="C424" s="1"/>
      <c r="E424" s="44">
        <v>83</v>
      </c>
      <c r="F424" s="44">
        <v>85</v>
      </c>
      <c r="G424" s="22"/>
    </row>
    <row r="425" spans="1:7" s="2" customFormat="1" x14ac:dyDescent="0.2">
      <c r="A425" s="1"/>
      <c r="B425" s="1"/>
      <c r="C425" s="1"/>
      <c r="E425" s="44">
        <v>87</v>
      </c>
      <c r="F425" s="44">
        <v>71</v>
      </c>
      <c r="G425" s="22"/>
    </row>
    <row r="426" spans="1:7" s="2" customFormat="1" x14ac:dyDescent="0.2">
      <c r="A426" s="1"/>
      <c r="B426" s="1"/>
      <c r="C426" s="1"/>
      <c r="E426" s="44">
        <v>86</v>
      </c>
      <c r="F426" s="44">
        <v>76</v>
      </c>
      <c r="G426" s="22"/>
    </row>
    <row r="427" spans="1:7" s="2" customFormat="1" x14ac:dyDescent="0.2">
      <c r="A427" s="1"/>
      <c r="B427" s="1"/>
      <c r="C427" s="1"/>
      <c r="E427" s="44">
        <v>64</v>
      </c>
      <c r="F427" s="44">
        <v>77</v>
      </c>
      <c r="G427" s="22"/>
    </row>
    <row r="428" spans="1:7" s="2" customFormat="1" x14ac:dyDescent="0.2">
      <c r="A428" s="1"/>
      <c r="B428" s="1"/>
      <c r="C428" s="1"/>
      <c r="E428" s="44">
        <v>59</v>
      </c>
      <c r="F428" s="44">
        <v>90</v>
      </c>
      <c r="G428" s="22"/>
    </row>
    <row r="429" spans="1:7" s="2" customFormat="1" x14ac:dyDescent="0.2">
      <c r="A429" s="1"/>
      <c r="B429" s="1"/>
      <c r="C429" s="1"/>
      <c r="E429" s="44">
        <v>82</v>
      </c>
      <c r="F429" s="44">
        <v>48</v>
      </c>
      <c r="G429" s="22"/>
    </row>
    <row r="430" spans="1:7" s="2" customFormat="1" x14ac:dyDescent="0.2">
      <c r="A430" s="1"/>
      <c r="B430" s="1"/>
      <c r="C430" s="1"/>
      <c r="E430" s="44">
        <v>88</v>
      </c>
      <c r="F430" s="44">
        <v>63</v>
      </c>
      <c r="G430" s="22"/>
    </row>
    <row r="431" spans="1:7" s="2" customFormat="1" x14ac:dyDescent="0.2">
      <c r="A431" s="1"/>
      <c r="B431" s="1"/>
      <c r="C431" s="1"/>
      <c r="E431" s="44">
        <v>81</v>
      </c>
      <c r="F431" s="44">
        <v>53</v>
      </c>
      <c r="G431" s="22"/>
    </row>
    <row r="432" spans="1:7" s="2" customFormat="1" x14ac:dyDescent="0.2">
      <c r="A432" s="1"/>
      <c r="B432" s="1"/>
      <c r="C432" s="1"/>
      <c r="E432" s="44">
        <v>97</v>
      </c>
      <c r="F432" s="44">
        <v>57</v>
      </c>
      <c r="G432" s="22"/>
    </row>
    <row r="433" spans="1:7" s="2" customFormat="1" x14ac:dyDescent="0.2">
      <c r="A433" s="1"/>
      <c r="B433" s="1"/>
      <c r="C433" s="1"/>
      <c r="E433" s="44">
        <v>72</v>
      </c>
      <c r="F433" s="44">
        <v>77</v>
      </c>
      <c r="G433" s="22"/>
    </row>
    <row r="434" spans="1:7" s="2" customFormat="1" x14ac:dyDescent="0.2">
      <c r="A434" s="1"/>
      <c r="B434" s="1"/>
      <c r="C434" s="1"/>
      <c r="E434" s="44">
        <v>90</v>
      </c>
      <c r="F434" s="44">
        <v>72</v>
      </c>
      <c r="G434" s="22"/>
    </row>
    <row r="435" spans="1:7" s="2" customFormat="1" x14ac:dyDescent="0.2">
      <c r="A435" s="1"/>
      <c r="B435" s="1"/>
      <c r="C435" s="1"/>
      <c r="E435" s="44">
        <v>97</v>
      </c>
      <c r="F435" s="44">
        <v>58</v>
      </c>
      <c r="G435" s="22"/>
    </row>
    <row r="436" spans="1:7" s="2" customFormat="1" x14ac:dyDescent="0.2">
      <c r="A436" s="1"/>
      <c r="B436" s="1"/>
      <c r="C436" s="1"/>
      <c r="E436" s="44">
        <v>81</v>
      </c>
      <c r="F436" s="44">
        <v>72</v>
      </c>
      <c r="G436" s="22"/>
    </row>
    <row r="437" spans="1:7" s="2" customFormat="1" x14ac:dyDescent="0.2">
      <c r="A437" s="1"/>
      <c r="B437" s="1"/>
      <c r="C437" s="1"/>
      <c r="E437" s="44">
        <v>74</v>
      </c>
      <c r="F437" s="44">
        <v>50</v>
      </c>
      <c r="G437" s="22"/>
    </row>
    <row r="438" spans="1:7" s="2" customFormat="1" x14ac:dyDescent="0.2">
      <c r="A438" s="1"/>
      <c r="B438" s="1"/>
      <c r="C438" s="1"/>
      <c r="E438" s="44">
        <v>81</v>
      </c>
      <c r="F438" s="44">
        <v>58</v>
      </c>
      <c r="G438" s="22"/>
    </row>
    <row r="439" spans="1:7" s="2" customFormat="1" x14ac:dyDescent="0.2">
      <c r="A439" s="1"/>
      <c r="B439" s="1"/>
      <c r="C439" s="1"/>
      <c r="E439" s="44">
        <v>76</v>
      </c>
      <c r="F439" s="44">
        <v>77</v>
      </c>
      <c r="G439" s="22"/>
    </row>
    <row r="440" spans="1:7" s="2" customFormat="1" x14ac:dyDescent="0.2">
      <c r="A440" s="1"/>
      <c r="B440" s="1"/>
      <c r="C440" s="1"/>
      <c r="E440" s="44">
        <v>85</v>
      </c>
      <c r="F440" s="44">
        <v>53</v>
      </c>
      <c r="G440" s="22"/>
    </row>
    <row r="441" spans="1:7" s="2" customFormat="1" x14ac:dyDescent="0.2">
      <c r="A441" s="1"/>
      <c r="B441" s="1"/>
      <c r="C441" s="1"/>
      <c r="E441" s="44">
        <v>96</v>
      </c>
      <c r="F441" s="44">
        <v>52</v>
      </c>
      <c r="G441" s="22"/>
    </row>
    <row r="442" spans="1:7" s="2" customFormat="1" x14ac:dyDescent="0.2">
      <c r="A442" s="1"/>
      <c r="B442" s="1"/>
      <c r="C442" s="1"/>
      <c r="E442" s="44">
        <v>87</v>
      </c>
      <c r="F442" s="44">
        <v>60</v>
      </c>
      <c r="G442" s="22"/>
    </row>
    <row r="443" spans="1:7" s="2" customFormat="1" x14ac:dyDescent="0.2">
      <c r="A443" s="1"/>
      <c r="B443" s="1"/>
      <c r="C443" s="1"/>
      <c r="E443" s="44">
        <v>85</v>
      </c>
      <c r="F443" s="44">
        <v>64</v>
      </c>
      <c r="G443" s="22"/>
    </row>
    <row r="444" spans="1:7" s="2" customFormat="1" x14ac:dyDescent="0.2">
      <c r="A444" s="1"/>
      <c r="B444" s="1"/>
      <c r="C444" s="1"/>
      <c r="E444" s="44">
        <v>99</v>
      </c>
      <c r="F444" s="44">
        <v>58</v>
      </c>
      <c r="G444" s="22"/>
    </row>
    <row r="445" spans="1:7" s="2" customFormat="1" x14ac:dyDescent="0.2">
      <c r="A445" s="1"/>
      <c r="B445" s="1"/>
      <c r="C445" s="1"/>
      <c r="E445" s="44">
        <v>62</v>
      </c>
      <c r="F445" s="44">
        <v>67</v>
      </c>
      <c r="G445" s="22"/>
    </row>
    <row r="446" spans="1:7" s="2" customFormat="1" x14ac:dyDescent="0.2">
      <c r="A446" s="1"/>
      <c r="B446" s="1"/>
      <c r="C446" s="1"/>
      <c r="E446" s="44">
        <v>43</v>
      </c>
      <c r="F446" s="44">
        <v>73</v>
      </c>
      <c r="G446" s="22"/>
    </row>
    <row r="447" spans="1:7" s="2" customFormat="1" x14ac:dyDescent="0.2">
      <c r="A447" s="1"/>
      <c r="B447" s="1"/>
      <c r="C447" s="1"/>
      <c r="E447" s="44">
        <v>68</v>
      </c>
      <c r="F447" s="44">
        <v>54</v>
      </c>
      <c r="G447" s="22"/>
    </row>
    <row r="448" spans="1:7" s="2" customFormat="1" x14ac:dyDescent="0.2">
      <c r="A448" s="1"/>
      <c r="B448" s="1"/>
      <c r="C448" s="1"/>
      <c r="E448" s="44">
        <v>70</v>
      </c>
      <c r="F448" s="44">
        <v>59</v>
      </c>
      <c r="G448" s="22"/>
    </row>
    <row r="449" spans="1:7" s="2" customFormat="1" x14ac:dyDescent="0.2">
      <c r="A449" s="1"/>
      <c r="B449" s="1"/>
      <c r="C449" s="1"/>
      <c r="E449" s="44">
        <v>61</v>
      </c>
      <c r="F449" s="44">
        <v>69</v>
      </c>
      <c r="G449" s="22"/>
    </row>
    <row r="450" spans="1:7" s="2" customFormat="1" x14ac:dyDescent="0.2">
      <c r="A450" s="1"/>
      <c r="B450" s="1"/>
      <c r="C450" s="1"/>
      <c r="E450" s="44">
        <v>66</v>
      </c>
      <c r="F450" s="44">
        <v>75</v>
      </c>
      <c r="G450" s="22"/>
    </row>
    <row r="451" spans="1:7" s="2" customFormat="1" x14ac:dyDescent="0.2">
      <c r="A451" s="1"/>
      <c r="B451" s="1"/>
      <c r="C451" s="1"/>
      <c r="E451" s="44">
        <v>105</v>
      </c>
      <c r="F451" s="44">
        <v>49</v>
      </c>
      <c r="G451" s="22"/>
    </row>
    <row r="452" spans="1:7" s="2" customFormat="1" x14ac:dyDescent="0.2">
      <c r="A452" s="1"/>
      <c r="B452" s="1"/>
      <c r="C452" s="1"/>
      <c r="E452" s="44">
        <v>68</v>
      </c>
      <c r="F452" s="44">
        <v>92</v>
      </c>
      <c r="G452" s="22"/>
    </row>
    <row r="453" spans="1:7" s="2" customFormat="1" x14ac:dyDescent="0.2">
      <c r="A453" s="1"/>
      <c r="B453" s="1"/>
      <c r="C453" s="1"/>
      <c r="E453" s="44">
        <v>71</v>
      </c>
      <c r="F453" s="44">
        <v>81</v>
      </c>
      <c r="G453" s="22"/>
    </row>
    <row r="454" spans="1:7" s="2" customFormat="1" x14ac:dyDescent="0.2">
      <c r="A454" s="1"/>
      <c r="B454" s="1"/>
      <c r="C454" s="1"/>
      <c r="E454" s="44">
        <v>78</v>
      </c>
      <c r="F454" s="44">
        <v>56</v>
      </c>
      <c r="G454" s="22"/>
    </row>
    <row r="455" spans="1:7" s="2" customFormat="1" x14ac:dyDescent="0.2">
      <c r="A455" s="1"/>
      <c r="B455" s="1"/>
      <c r="C455" s="1"/>
      <c r="E455" s="44">
        <v>67</v>
      </c>
      <c r="F455" s="44">
        <v>61</v>
      </c>
      <c r="G455" s="22"/>
    </row>
    <row r="456" spans="1:7" s="2" customFormat="1" x14ac:dyDescent="0.2">
      <c r="A456" s="1"/>
      <c r="B456" s="1"/>
      <c r="C456" s="1"/>
      <c r="E456" s="44">
        <v>87</v>
      </c>
      <c r="F456" s="44">
        <v>61</v>
      </c>
      <c r="G456" s="22"/>
    </row>
    <row r="457" spans="1:7" s="2" customFormat="1" x14ac:dyDescent="0.2">
      <c r="A457" s="1"/>
      <c r="B457" s="1"/>
      <c r="C457" s="1"/>
      <c r="E457" s="44">
        <v>94</v>
      </c>
      <c r="F457" s="44">
        <v>35</v>
      </c>
      <c r="G457" s="22"/>
    </row>
    <row r="458" spans="1:7" s="2" customFormat="1" x14ac:dyDescent="0.2">
      <c r="A458" s="1"/>
      <c r="B458" s="1"/>
      <c r="C458" s="1"/>
      <c r="E458" s="44">
        <v>83</v>
      </c>
      <c r="F458" s="44">
        <v>67</v>
      </c>
      <c r="G458" s="22"/>
    </row>
    <row r="459" spans="1:7" s="2" customFormat="1" x14ac:dyDescent="0.2">
      <c r="A459" s="1"/>
      <c r="B459" s="1"/>
      <c r="C459" s="1"/>
      <c r="E459" s="44">
        <v>97</v>
      </c>
      <c r="F459" s="44">
        <v>33</v>
      </c>
      <c r="G459" s="22"/>
    </row>
    <row r="460" spans="1:7" s="2" customFormat="1" x14ac:dyDescent="0.2">
      <c r="A460" s="1"/>
      <c r="B460" s="1"/>
      <c r="C460" s="1"/>
      <c r="E460" s="44">
        <v>78</v>
      </c>
      <c r="F460" s="44">
        <v>53</v>
      </c>
      <c r="G460" s="22"/>
    </row>
    <row r="461" spans="1:7" s="2" customFormat="1" x14ac:dyDescent="0.2">
      <c r="A461" s="1"/>
      <c r="B461" s="1"/>
      <c r="C461" s="1"/>
      <c r="E461" s="44">
        <v>88</v>
      </c>
      <c r="F461" s="44">
        <v>71</v>
      </c>
      <c r="G461" s="22"/>
    </row>
    <row r="462" spans="1:7" s="2" customFormat="1" x14ac:dyDescent="0.2">
      <c r="A462" s="1"/>
      <c r="B462" s="1"/>
      <c r="C462" s="1"/>
      <c r="E462" s="44">
        <v>96</v>
      </c>
      <c r="F462" s="44">
        <v>58</v>
      </c>
      <c r="G462" s="22"/>
    </row>
    <row r="463" spans="1:7" s="2" customFormat="1" x14ac:dyDescent="0.2">
      <c r="A463" s="1"/>
      <c r="B463" s="1"/>
      <c r="C463" s="1"/>
      <c r="E463" s="44">
        <v>97</v>
      </c>
      <c r="F463" s="44">
        <v>67</v>
      </c>
      <c r="G463" s="22"/>
    </row>
    <row r="464" spans="1:7" s="2" customFormat="1" x14ac:dyDescent="0.2">
      <c r="A464" s="1"/>
      <c r="B464" s="1"/>
      <c r="C464" s="1"/>
      <c r="E464" s="44">
        <v>92</v>
      </c>
      <c r="F464" s="44">
        <v>44</v>
      </c>
      <c r="G464" s="22"/>
    </row>
    <row r="465" spans="1:7" s="2" customFormat="1" x14ac:dyDescent="0.2">
      <c r="A465" s="1"/>
      <c r="B465" s="1"/>
      <c r="C465" s="1"/>
      <c r="E465" s="44">
        <v>87</v>
      </c>
      <c r="F465" s="44">
        <v>56</v>
      </c>
      <c r="G465" s="22"/>
    </row>
    <row r="466" spans="1:7" s="2" customFormat="1" x14ac:dyDescent="0.2">
      <c r="A466" s="1"/>
      <c r="B466" s="1"/>
      <c r="C466" s="1"/>
      <c r="E466" s="44">
        <v>87</v>
      </c>
      <c r="F466" s="44">
        <v>60</v>
      </c>
      <c r="G466" s="22"/>
    </row>
    <row r="467" spans="1:7" s="2" customFormat="1" x14ac:dyDescent="0.2">
      <c r="A467" s="1"/>
      <c r="B467" s="1"/>
      <c r="C467" s="1"/>
      <c r="E467" s="44">
        <v>82</v>
      </c>
      <c r="F467" s="44">
        <v>79</v>
      </c>
      <c r="G467" s="22"/>
    </row>
    <row r="468" spans="1:7" s="2" customFormat="1" x14ac:dyDescent="0.2">
      <c r="A468" s="1"/>
      <c r="B468" s="1"/>
      <c r="C468" s="1"/>
      <c r="E468" s="44">
        <v>76</v>
      </c>
      <c r="F468" s="44">
        <v>56</v>
      </c>
      <c r="G468" s="22"/>
    </row>
    <row r="469" spans="1:7" s="2" customFormat="1" x14ac:dyDescent="0.2">
      <c r="A469" s="1"/>
      <c r="B469" s="1"/>
      <c r="C469" s="1"/>
      <c r="E469" s="44">
        <v>87</v>
      </c>
      <c r="F469" s="44">
        <v>61</v>
      </c>
      <c r="G469" s="22"/>
    </row>
    <row r="470" spans="1:7" s="2" customFormat="1" x14ac:dyDescent="0.2">
      <c r="A470" s="1"/>
      <c r="B470" s="1"/>
      <c r="C470" s="1"/>
      <c r="E470" s="44">
        <v>50</v>
      </c>
      <c r="F470" s="44">
        <v>69</v>
      </c>
      <c r="G470" s="22"/>
    </row>
    <row r="471" spans="1:7" s="2" customFormat="1" x14ac:dyDescent="0.2">
      <c r="A471" s="1"/>
      <c r="B471" s="1"/>
      <c r="C471" s="1"/>
      <c r="E471" s="44">
        <v>99</v>
      </c>
      <c r="F471" s="44">
        <v>67</v>
      </c>
      <c r="G471" s="22"/>
    </row>
    <row r="472" spans="1:7" s="2" customFormat="1" x14ac:dyDescent="0.2">
      <c r="A472" s="1"/>
      <c r="B472" s="1"/>
      <c r="C472" s="1"/>
      <c r="E472" s="44">
        <v>84</v>
      </c>
      <c r="F472" s="44">
        <v>48</v>
      </c>
      <c r="G472" s="22"/>
    </row>
    <row r="473" spans="1:7" s="2" customFormat="1" x14ac:dyDescent="0.2">
      <c r="A473" s="1"/>
      <c r="B473" s="1"/>
      <c r="C473" s="1"/>
      <c r="E473" s="44">
        <v>102</v>
      </c>
      <c r="F473" s="44">
        <v>60</v>
      </c>
      <c r="G473" s="22"/>
    </row>
    <row r="474" spans="1:7" s="2" customFormat="1" x14ac:dyDescent="0.2">
      <c r="A474" s="1"/>
      <c r="B474" s="1"/>
      <c r="C474" s="1"/>
      <c r="E474" s="44">
        <v>52</v>
      </c>
      <c r="F474" s="44">
        <v>81</v>
      </c>
      <c r="G474" s="22"/>
    </row>
    <row r="475" spans="1:7" s="2" customFormat="1" x14ac:dyDescent="0.2">
      <c r="A475" s="1"/>
      <c r="B475" s="1"/>
      <c r="C475" s="1"/>
      <c r="E475" s="44">
        <v>94</v>
      </c>
      <c r="F475" s="44">
        <v>43</v>
      </c>
      <c r="G475" s="22"/>
    </row>
    <row r="476" spans="1:7" s="2" customFormat="1" x14ac:dyDescent="0.2">
      <c r="A476" s="1"/>
      <c r="B476" s="1"/>
      <c r="C476" s="1"/>
      <c r="E476" s="44">
        <v>63</v>
      </c>
      <c r="F476" s="44">
        <v>85</v>
      </c>
      <c r="G476" s="22"/>
    </row>
    <row r="477" spans="1:7" s="2" customFormat="1" x14ac:dyDescent="0.2">
      <c r="A477" s="1"/>
      <c r="B477" s="1"/>
      <c r="C477" s="1"/>
      <c r="E477" s="44">
        <v>73</v>
      </c>
      <c r="F477" s="44">
        <v>64</v>
      </c>
      <c r="G477" s="22"/>
    </row>
    <row r="478" spans="1:7" s="2" customFormat="1" x14ac:dyDescent="0.2">
      <c r="A478" s="1"/>
      <c r="B478" s="1"/>
      <c r="C478" s="1"/>
      <c r="E478" s="44">
        <v>87</v>
      </c>
      <c r="F478" s="44">
        <v>68</v>
      </c>
      <c r="G478" s="22"/>
    </row>
    <row r="479" spans="1:7" s="2" customFormat="1" x14ac:dyDescent="0.2">
      <c r="A479" s="1"/>
      <c r="B479" s="1"/>
      <c r="C479" s="1"/>
      <c r="E479" s="44">
        <v>80</v>
      </c>
      <c r="F479" s="44">
        <v>63</v>
      </c>
      <c r="G479" s="22"/>
    </row>
    <row r="480" spans="1:7" s="2" customFormat="1" x14ac:dyDescent="0.2">
      <c r="A480" s="1"/>
      <c r="B480" s="1"/>
      <c r="C480" s="1"/>
      <c r="E480" s="44">
        <v>70</v>
      </c>
      <c r="F480" s="44">
        <v>58</v>
      </c>
      <c r="G480" s="22"/>
    </row>
    <row r="481" spans="1:7" s="2" customFormat="1" x14ac:dyDescent="0.2">
      <c r="A481" s="1"/>
      <c r="B481" s="1"/>
      <c r="C481" s="1"/>
      <c r="E481" s="44">
        <v>92</v>
      </c>
      <c r="F481" s="44">
        <v>37</v>
      </c>
      <c r="G481" s="22"/>
    </row>
    <row r="482" spans="1:7" s="2" customFormat="1" x14ac:dyDescent="0.2">
      <c r="A482" s="1"/>
      <c r="B482" s="1"/>
      <c r="C482" s="1"/>
      <c r="E482" s="44">
        <v>94</v>
      </c>
      <c r="F482" s="44">
        <v>54</v>
      </c>
      <c r="G482" s="22"/>
    </row>
    <row r="483" spans="1:7" s="2" customFormat="1" x14ac:dyDescent="0.2">
      <c r="A483" s="1"/>
      <c r="B483" s="1"/>
      <c r="C483" s="1"/>
      <c r="E483" s="44">
        <v>57</v>
      </c>
      <c r="F483" s="44">
        <v>76</v>
      </c>
      <c r="G483" s="22"/>
    </row>
    <row r="484" spans="1:7" s="2" customFormat="1" x14ac:dyDescent="0.2">
      <c r="A484" s="1"/>
      <c r="B484" s="1"/>
      <c r="C484" s="1"/>
      <c r="E484" s="44">
        <v>78</v>
      </c>
      <c r="F484" s="44">
        <v>53</v>
      </c>
      <c r="G484" s="22"/>
    </row>
    <row r="485" spans="1:7" s="2" customFormat="1" x14ac:dyDescent="0.2">
      <c r="A485" s="1"/>
      <c r="B485" s="1"/>
      <c r="C485" s="1"/>
      <c r="E485" s="44">
        <v>96</v>
      </c>
      <c r="F485" s="44">
        <v>58</v>
      </c>
      <c r="G485" s="22"/>
    </row>
    <row r="486" spans="1:7" s="2" customFormat="1" x14ac:dyDescent="0.2">
      <c r="A486" s="1"/>
      <c r="B486" s="1"/>
      <c r="C486" s="1"/>
      <c r="E486" s="44">
        <v>80</v>
      </c>
      <c r="F486" s="44">
        <v>61</v>
      </c>
      <c r="G486" s="22"/>
    </row>
    <row r="487" spans="1:7" s="2" customFormat="1" x14ac:dyDescent="0.2">
      <c r="A487" s="1"/>
      <c r="B487" s="1"/>
      <c r="C487" s="1"/>
      <c r="E487" s="44">
        <v>103</v>
      </c>
      <c r="F487" s="44">
        <v>45</v>
      </c>
      <c r="G487" s="22"/>
    </row>
    <row r="488" spans="1:7" s="2" customFormat="1" x14ac:dyDescent="0.2">
      <c r="A488" s="1"/>
      <c r="B488" s="1"/>
      <c r="C488" s="1"/>
      <c r="E488" s="44">
        <v>77</v>
      </c>
      <c r="F488" s="44">
        <v>70</v>
      </c>
      <c r="G488" s="22"/>
    </row>
    <row r="489" spans="1:7" s="2" customFormat="1" x14ac:dyDescent="0.2">
      <c r="A489" s="1"/>
      <c r="B489" s="1"/>
      <c r="C489" s="1"/>
      <c r="E489" s="44">
        <v>68</v>
      </c>
      <c r="F489" s="44">
        <v>82</v>
      </c>
      <c r="G489" s="22"/>
    </row>
    <row r="490" spans="1:7" s="2" customFormat="1" x14ac:dyDescent="0.2">
      <c r="A490" s="1"/>
      <c r="B490" s="1"/>
      <c r="C490" s="1"/>
      <c r="E490" s="44">
        <v>111</v>
      </c>
      <c r="F490" s="44">
        <v>39</v>
      </c>
      <c r="G490" s="22"/>
    </row>
    <row r="491" spans="1:7" s="2" customFormat="1" x14ac:dyDescent="0.2">
      <c r="A491" s="1"/>
      <c r="B491" s="1"/>
      <c r="C491" s="1"/>
      <c r="E491" s="44">
        <v>71</v>
      </c>
      <c r="F491" s="44">
        <v>83</v>
      </c>
      <c r="G491" s="22"/>
    </row>
    <row r="492" spans="1:7" s="2" customFormat="1" x14ac:dyDescent="0.2">
      <c r="A492" s="1"/>
      <c r="B492" s="1"/>
      <c r="C492" s="1"/>
      <c r="E492" s="44">
        <v>86</v>
      </c>
      <c r="F492" s="44">
        <v>57</v>
      </c>
      <c r="G492" s="22"/>
    </row>
    <row r="493" spans="1:7" s="2" customFormat="1" x14ac:dyDescent="0.2">
      <c r="A493" s="1"/>
      <c r="B493" s="1"/>
      <c r="C493" s="1"/>
      <c r="E493" s="44">
        <v>91</v>
      </c>
      <c r="F493" s="44">
        <v>75</v>
      </c>
      <c r="G493" s="22"/>
    </row>
    <row r="494" spans="1:7" s="2" customFormat="1" x14ac:dyDescent="0.2">
      <c r="A494" s="1"/>
      <c r="B494" s="1"/>
      <c r="C494" s="1"/>
      <c r="E494" s="44">
        <v>102</v>
      </c>
      <c r="F494" s="44">
        <v>55</v>
      </c>
      <c r="G494" s="22"/>
    </row>
    <row r="495" spans="1:7" s="2" customFormat="1" x14ac:dyDescent="0.2">
      <c r="A495" s="1"/>
      <c r="B495" s="1"/>
      <c r="C495" s="1"/>
      <c r="E495" s="44">
        <v>76</v>
      </c>
      <c r="F495" s="44">
        <v>48</v>
      </c>
      <c r="G495" s="22"/>
    </row>
    <row r="496" spans="1:7" s="2" customFormat="1" x14ac:dyDescent="0.2">
      <c r="A496" s="1"/>
      <c r="B496" s="1"/>
      <c r="C496" s="1"/>
      <c r="E496" s="44">
        <v>80</v>
      </c>
      <c r="F496" s="44">
        <v>59</v>
      </c>
      <c r="G496" s="22"/>
    </row>
    <row r="497" spans="1:7" s="2" customFormat="1" x14ac:dyDescent="0.2">
      <c r="A497" s="1"/>
      <c r="B497" s="1"/>
      <c r="C497" s="1"/>
      <c r="E497" s="44">
        <v>98</v>
      </c>
      <c r="F497" s="44">
        <v>44</v>
      </c>
      <c r="G497" s="22"/>
    </row>
    <row r="498" spans="1:7" s="2" customFormat="1" x14ac:dyDescent="0.2">
      <c r="A498" s="1"/>
      <c r="B498" s="1"/>
      <c r="C498" s="1"/>
      <c r="E498" s="44">
        <v>75</v>
      </c>
      <c r="F498" s="44">
        <v>75</v>
      </c>
      <c r="G498" s="22"/>
    </row>
    <row r="499" spans="1:7" s="2" customFormat="1" x14ac:dyDescent="0.2">
      <c r="A499" s="1"/>
      <c r="B499" s="1"/>
      <c r="C499" s="1"/>
      <c r="E499" s="44">
        <v>89</v>
      </c>
      <c r="F499" s="44">
        <v>49</v>
      </c>
      <c r="G499" s="22"/>
    </row>
    <row r="500" spans="1:7" s="2" customFormat="1" x14ac:dyDescent="0.2">
      <c r="A500" s="1"/>
      <c r="B500" s="1"/>
      <c r="C500" s="1"/>
      <c r="E500" s="44">
        <v>100</v>
      </c>
      <c r="F500" s="44">
        <v>48</v>
      </c>
      <c r="G500" s="22"/>
    </row>
    <row r="501" spans="1:7" s="2" customFormat="1" x14ac:dyDescent="0.2">
      <c r="A501" s="1"/>
      <c r="B501" s="1"/>
      <c r="C501" s="1"/>
      <c r="E501" s="44">
        <v>87</v>
      </c>
      <c r="F501" s="44">
        <v>53</v>
      </c>
      <c r="G501" s="22"/>
    </row>
    <row r="502" spans="1:7" s="2" customFormat="1" x14ac:dyDescent="0.2">
      <c r="A502" s="1"/>
      <c r="B502" s="1"/>
      <c r="C502" s="1"/>
      <c r="E502" s="44">
        <v>75</v>
      </c>
      <c r="F502" s="44">
        <v>59</v>
      </c>
      <c r="G502" s="22"/>
    </row>
    <row r="503" spans="1:7" s="2" customFormat="1" x14ac:dyDescent="0.2">
      <c r="A503" s="1"/>
      <c r="B503" s="1"/>
      <c r="C503" s="1"/>
      <c r="E503" s="44">
        <v>86</v>
      </c>
      <c r="F503" s="44">
        <v>56</v>
      </c>
      <c r="G503" s="22"/>
    </row>
    <row r="504" spans="1:7" s="2" customFormat="1" x14ac:dyDescent="0.2">
      <c r="A504" s="1"/>
      <c r="B504" s="1"/>
      <c r="C504" s="1"/>
      <c r="E504" s="44">
        <v>89</v>
      </c>
      <c r="F504" s="44">
        <v>79</v>
      </c>
      <c r="G504" s="22"/>
    </row>
    <row r="505" spans="1:7" s="2" customFormat="1" x14ac:dyDescent="0.2">
      <c r="A505" s="1"/>
      <c r="B505" s="1"/>
      <c r="C505" s="1"/>
      <c r="E505" s="44">
        <v>82</v>
      </c>
      <c r="F505" s="44">
        <v>60</v>
      </c>
      <c r="G505" s="22"/>
    </row>
    <row r="506" spans="1:7" s="2" customFormat="1" x14ac:dyDescent="0.2">
      <c r="A506" s="1"/>
      <c r="B506" s="1"/>
      <c r="C506" s="1"/>
      <c r="E506" s="44">
        <v>80</v>
      </c>
      <c r="F506" s="44">
        <v>60</v>
      </c>
      <c r="G506" s="22"/>
    </row>
    <row r="507" spans="1:7" s="2" customFormat="1" x14ac:dyDescent="0.2">
      <c r="A507" s="1"/>
      <c r="B507" s="1"/>
      <c r="C507" s="1"/>
      <c r="E507" s="44">
        <v>80</v>
      </c>
      <c r="F507" s="44">
        <v>50</v>
      </c>
      <c r="G507" s="22"/>
    </row>
    <row r="508" spans="1:7" s="2" customFormat="1" x14ac:dyDescent="0.2">
      <c r="A508" s="1"/>
      <c r="B508" s="1"/>
      <c r="C508" s="1"/>
      <c r="E508" s="44">
        <v>91</v>
      </c>
      <c r="F508" s="44">
        <v>45</v>
      </c>
      <c r="G508" s="22"/>
    </row>
    <row r="509" spans="1:7" s="2" customFormat="1" x14ac:dyDescent="0.2">
      <c r="A509" s="1"/>
      <c r="B509" s="1"/>
      <c r="C509" s="1"/>
      <c r="E509" s="44">
        <v>121</v>
      </c>
      <c r="F509" s="44">
        <v>40</v>
      </c>
      <c r="G509" s="22"/>
    </row>
    <row r="510" spans="1:7" s="2" customFormat="1" x14ac:dyDescent="0.2">
      <c r="A510" s="1"/>
      <c r="B510" s="1"/>
      <c r="C510" s="1"/>
      <c r="E510" s="44">
        <v>89</v>
      </c>
      <c r="F510" s="44">
        <v>64</v>
      </c>
      <c r="G510" s="22"/>
    </row>
    <row r="511" spans="1:7" s="2" customFormat="1" x14ac:dyDescent="0.2">
      <c r="A511" s="1"/>
      <c r="B511" s="1"/>
      <c r="C511" s="1"/>
      <c r="E511" s="44">
        <v>84</v>
      </c>
      <c r="F511" s="44">
        <v>64</v>
      </c>
      <c r="G511" s="22"/>
    </row>
    <row r="512" spans="1:7" s="2" customFormat="1" x14ac:dyDescent="0.2">
      <c r="A512" s="1"/>
      <c r="B512" s="1"/>
      <c r="C512" s="1"/>
      <c r="E512" s="44">
        <v>58</v>
      </c>
      <c r="F512" s="44">
        <v>86</v>
      </c>
      <c r="G512" s="22"/>
    </row>
    <row r="513" spans="1:7" s="2" customFormat="1" x14ac:dyDescent="0.2">
      <c r="A513" s="1"/>
      <c r="B513" s="1"/>
      <c r="C513" s="1"/>
      <c r="E513" s="44">
        <v>49</v>
      </c>
      <c r="F513" s="44">
        <v>82</v>
      </c>
      <c r="G513" s="22"/>
    </row>
    <row r="514" spans="1:7" s="2" customFormat="1" x14ac:dyDescent="0.2">
      <c r="A514" s="1"/>
      <c r="B514" s="1"/>
      <c r="C514" s="1"/>
      <c r="E514" s="44">
        <v>78</v>
      </c>
      <c r="F514" s="44">
        <v>55</v>
      </c>
      <c r="G514" s="22"/>
    </row>
    <row r="515" spans="1:7" s="2" customFormat="1" x14ac:dyDescent="0.2">
      <c r="A515" s="1"/>
      <c r="B515" s="1"/>
      <c r="C515" s="1"/>
      <c r="E515" s="44">
        <v>97</v>
      </c>
      <c r="F515" s="44">
        <v>47</v>
      </c>
      <c r="G515" s="22"/>
    </row>
    <row r="516" spans="1:7" s="2" customFormat="1" x14ac:dyDescent="0.2">
      <c r="A516" s="1"/>
      <c r="B516" s="1"/>
      <c r="C516" s="1"/>
      <c r="E516" s="44">
        <v>84</v>
      </c>
      <c r="F516" s="44">
        <v>57</v>
      </c>
      <c r="G516" s="22"/>
    </row>
    <row r="517" spans="1:7" s="2" customFormat="1" x14ac:dyDescent="0.2">
      <c r="A517" s="1"/>
      <c r="B517" s="1"/>
      <c r="C517" s="1"/>
      <c r="E517" s="44">
        <v>67</v>
      </c>
      <c r="F517" s="44">
        <v>83</v>
      </c>
      <c r="G517" s="22"/>
    </row>
    <row r="518" spans="1:7" s="2" customFormat="1" x14ac:dyDescent="0.2">
      <c r="A518" s="1"/>
      <c r="B518" s="1"/>
      <c r="C518" s="1"/>
      <c r="E518" s="44">
        <v>111</v>
      </c>
      <c r="F518" s="44">
        <v>43</v>
      </c>
      <c r="G518" s="22"/>
    </row>
    <row r="519" spans="1:7" s="2" customFormat="1" x14ac:dyDescent="0.2">
      <c r="A519" s="1"/>
      <c r="B519" s="1"/>
      <c r="C519" s="1"/>
      <c r="E519" s="44">
        <v>83</v>
      </c>
      <c r="F519" s="44">
        <v>65</v>
      </c>
      <c r="G519" s="22"/>
    </row>
    <row r="520" spans="1:7" s="2" customFormat="1" x14ac:dyDescent="0.2">
      <c r="A520" s="1"/>
      <c r="B520" s="1"/>
      <c r="C520" s="1"/>
      <c r="E520" s="44">
        <v>58</v>
      </c>
      <c r="F520" s="44">
        <v>88</v>
      </c>
      <c r="G520" s="22"/>
    </row>
    <row r="521" spans="1:7" s="2" customFormat="1" x14ac:dyDescent="0.2">
      <c r="A521" s="1"/>
      <c r="B521" s="1"/>
      <c r="C521" s="1"/>
      <c r="E521" s="44">
        <v>89</v>
      </c>
      <c r="F521" s="44">
        <v>63</v>
      </c>
      <c r="G521" s="22"/>
    </row>
    <row r="522" spans="1:7" s="2" customFormat="1" x14ac:dyDescent="0.2">
      <c r="A522" s="1"/>
      <c r="B522" s="1"/>
      <c r="C522" s="1"/>
      <c r="E522" s="44">
        <v>113</v>
      </c>
      <c r="F522" s="44">
        <v>32</v>
      </c>
      <c r="G522" s="22"/>
    </row>
    <row r="523" spans="1:7" s="2" customFormat="1" x14ac:dyDescent="0.2">
      <c r="A523" s="1"/>
      <c r="B523" s="1"/>
      <c r="C523" s="1"/>
      <c r="E523" s="44">
        <v>85</v>
      </c>
      <c r="F523" s="44">
        <v>55</v>
      </c>
      <c r="G523" s="22"/>
    </row>
    <row r="524" spans="1:7" s="2" customFormat="1" x14ac:dyDescent="0.2">
      <c r="A524" s="1"/>
      <c r="B524" s="1"/>
      <c r="C524" s="1"/>
      <c r="E524" s="44">
        <v>65</v>
      </c>
      <c r="F524" s="44">
        <v>83</v>
      </c>
      <c r="G524" s="22"/>
    </row>
    <row r="525" spans="1:7" s="2" customFormat="1" x14ac:dyDescent="0.2">
      <c r="A525" s="1"/>
      <c r="B525" s="1"/>
      <c r="C525" s="1"/>
      <c r="E525" s="44">
        <v>103</v>
      </c>
      <c r="F525" s="44">
        <v>45</v>
      </c>
      <c r="G525" s="22"/>
    </row>
    <row r="526" spans="1:7" s="2" customFormat="1" x14ac:dyDescent="0.2">
      <c r="A526" s="1"/>
      <c r="B526" s="1"/>
      <c r="C526" s="1"/>
      <c r="E526" s="44">
        <v>75</v>
      </c>
      <c r="F526" s="44">
        <v>54</v>
      </c>
      <c r="G526" s="22"/>
    </row>
    <row r="527" spans="1:7" s="2" customFormat="1" x14ac:dyDescent="0.2">
      <c r="A527" s="1"/>
      <c r="B527" s="1"/>
      <c r="C527" s="1"/>
      <c r="E527" s="44">
        <v>108</v>
      </c>
      <c r="F527" s="44">
        <v>64</v>
      </c>
      <c r="G527" s="22"/>
    </row>
    <row r="528" spans="1:7" s="2" customFormat="1" x14ac:dyDescent="0.2">
      <c r="A528" s="1"/>
      <c r="B528" s="1"/>
      <c r="C528" s="1"/>
      <c r="E528" s="44">
        <v>95</v>
      </c>
      <c r="F528" s="44">
        <v>59</v>
      </c>
      <c r="G528" s="22"/>
    </row>
    <row r="529" spans="1:7" s="2" customFormat="1" x14ac:dyDescent="0.2">
      <c r="A529" s="1"/>
      <c r="B529" s="1"/>
      <c r="C529" s="1"/>
      <c r="E529" s="44">
        <v>70</v>
      </c>
      <c r="F529" s="44">
        <v>81</v>
      </c>
      <c r="G529" s="22"/>
    </row>
    <row r="530" spans="1:7" s="2" customFormat="1" x14ac:dyDescent="0.2">
      <c r="A530" s="1"/>
      <c r="B530" s="1"/>
      <c r="C530" s="1"/>
      <c r="E530" s="44">
        <v>113</v>
      </c>
      <c r="F530" s="44">
        <v>52</v>
      </c>
      <c r="G530" s="22"/>
    </row>
    <row r="531" spans="1:7" s="2" customFormat="1" x14ac:dyDescent="0.2">
      <c r="A531" s="1"/>
      <c r="B531" s="1"/>
      <c r="C531" s="1"/>
      <c r="E531" s="44">
        <v>73</v>
      </c>
      <c r="F531" s="44">
        <v>74</v>
      </c>
      <c r="G531" s="22"/>
    </row>
    <row r="532" spans="1:7" s="2" customFormat="1" x14ac:dyDescent="0.2">
      <c r="A532" s="1"/>
      <c r="B532" s="1"/>
      <c r="C532" s="1"/>
      <c r="E532" s="44">
        <v>102</v>
      </c>
      <c r="F532" s="44">
        <v>71</v>
      </c>
      <c r="G532" s="22"/>
    </row>
    <row r="533" spans="1:7" s="2" customFormat="1" x14ac:dyDescent="0.2">
      <c r="A533" s="1"/>
      <c r="B533" s="1"/>
      <c r="C533" s="1"/>
      <c r="E533" s="44">
        <v>103</v>
      </c>
      <c r="F533" s="44">
        <v>49</v>
      </c>
      <c r="G533" s="22"/>
    </row>
    <row r="534" spans="1:7" s="2" customFormat="1" x14ac:dyDescent="0.2">
      <c r="A534" s="1"/>
      <c r="B534" s="1"/>
      <c r="C534" s="1"/>
      <c r="E534" s="44">
        <v>75</v>
      </c>
      <c r="F534" s="44">
        <v>87</v>
      </c>
      <c r="G534" s="22"/>
    </row>
    <row r="535" spans="1:7" s="2" customFormat="1" x14ac:dyDescent="0.2">
      <c r="A535" s="1"/>
      <c r="B535" s="1"/>
      <c r="C535" s="1"/>
      <c r="E535" s="44">
        <v>107</v>
      </c>
      <c r="F535" s="44">
        <v>44</v>
      </c>
      <c r="G535" s="22"/>
    </row>
    <row r="536" spans="1:7" s="2" customFormat="1" x14ac:dyDescent="0.2">
      <c r="A536" s="1"/>
      <c r="B536" s="1"/>
      <c r="C536" s="1"/>
      <c r="E536" s="44">
        <v>86</v>
      </c>
      <c r="F536" s="44">
        <v>64</v>
      </c>
      <c r="G536" s="22"/>
    </row>
    <row r="537" spans="1:7" s="2" customFormat="1" x14ac:dyDescent="0.2">
      <c r="A537" s="1"/>
      <c r="B537" s="1"/>
      <c r="C537" s="1"/>
      <c r="E537" s="44">
        <v>76</v>
      </c>
      <c r="F537" s="44">
        <v>62</v>
      </c>
      <c r="G537" s="22"/>
    </row>
    <row r="538" spans="1:7" s="2" customFormat="1" x14ac:dyDescent="0.2">
      <c r="A538" s="1"/>
      <c r="B538" s="1"/>
      <c r="C538" s="1"/>
      <c r="E538" s="44">
        <v>104</v>
      </c>
      <c r="F538" s="44">
        <v>44</v>
      </c>
      <c r="G538" s="22"/>
    </row>
    <row r="539" spans="1:7" s="2" customFormat="1" x14ac:dyDescent="0.2">
      <c r="A539" s="1"/>
      <c r="B539" s="1"/>
      <c r="C539" s="1"/>
      <c r="E539" s="44">
        <v>103</v>
      </c>
      <c r="F539" s="44">
        <v>54</v>
      </c>
      <c r="G539" s="22"/>
    </row>
    <row r="540" spans="1:7" s="2" customFormat="1" x14ac:dyDescent="0.2">
      <c r="A540" s="1"/>
      <c r="B540" s="1"/>
      <c r="C540" s="1"/>
      <c r="E540" s="44">
        <v>94</v>
      </c>
      <c r="F540" s="44">
        <v>60</v>
      </c>
      <c r="G540" s="22"/>
    </row>
    <row r="541" spans="1:7" s="2" customFormat="1" x14ac:dyDescent="0.2">
      <c r="A541" s="1"/>
      <c r="B541" s="1"/>
      <c r="C541" s="1"/>
      <c r="E541" s="44">
        <v>69</v>
      </c>
      <c r="F541" s="44">
        <v>73</v>
      </c>
      <c r="G541" s="22"/>
    </row>
    <row r="542" spans="1:7" s="2" customFormat="1" x14ac:dyDescent="0.2">
      <c r="A542" s="1"/>
      <c r="B542" s="1"/>
      <c r="C542" s="1"/>
      <c r="E542" s="44">
        <v>81</v>
      </c>
      <c r="F542" s="44">
        <v>62</v>
      </c>
      <c r="G542" s="22"/>
    </row>
    <row r="543" spans="1:7" s="2" customFormat="1" x14ac:dyDescent="0.2">
      <c r="A543" s="1"/>
      <c r="B543" s="1"/>
      <c r="C543" s="1"/>
      <c r="E543" s="44">
        <v>85</v>
      </c>
      <c r="F543" s="44">
        <v>54</v>
      </c>
      <c r="G543" s="22"/>
    </row>
    <row r="544" spans="1:7" s="2" customFormat="1" x14ac:dyDescent="0.2">
      <c r="A544" s="1"/>
      <c r="B544" s="1"/>
      <c r="C544" s="1"/>
      <c r="E544" s="44">
        <v>50</v>
      </c>
      <c r="F544" s="44">
        <v>70</v>
      </c>
      <c r="G544" s="22"/>
    </row>
    <row r="545" spans="1:7" s="2" customFormat="1" x14ac:dyDescent="0.2">
      <c r="A545" s="1"/>
      <c r="B545" s="1"/>
      <c r="C545" s="1"/>
      <c r="E545" s="44">
        <v>87</v>
      </c>
      <c r="F545" s="44">
        <v>49</v>
      </c>
      <c r="G545" s="22"/>
    </row>
    <row r="546" spans="1:7" s="2" customFormat="1" x14ac:dyDescent="0.2">
      <c r="A546" s="1"/>
      <c r="B546" s="1"/>
      <c r="C546" s="1"/>
      <c r="E546" s="44">
        <v>79</v>
      </c>
      <c r="F546" s="44">
        <v>77</v>
      </c>
      <c r="G546" s="22"/>
    </row>
    <row r="547" spans="1:7" s="2" customFormat="1" x14ac:dyDescent="0.2">
      <c r="A547" s="1"/>
      <c r="B547" s="1"/>
      <c r="C547" s="1"/>
      <c r="E547" s="44">
        <v>68</v>
      </c>
      <c r="F547" s="44">
        <v>59</v>
      </c>
      <c r="G547" s="22"/>
    </row>
    <row r="548" spans="1:7" s="2" customFormat="1" x14ac:dyDescent="0.2">
      <c r="A548" s="1"/>
      <c r="B548" s="1"/>
      <c r="C548" s="1"/>
      <c r="E548" s="44">
        <v>72</v>
      </c>
      <c r="F548" s="44">
        <v>67</v>
      </c>
      <c r="G548" s="22"/>
    </row>
    <row r="549" spans="1:7" s="2" customFormat="1" x14ac:dyDescent="0.2">
      <c r="A549" s="1"/>
      <c r="B549" s="1"/>
      <c r="C549" s="1"/>
      <c r="E549" s="44">
        <v>50</v>
      </c>
      <c r="F549" s="44">
        <v>79</v>
      </c>
      <c r="G549" s="22"/>
    </row>
    <row r="550" spans="1:7" s="2" customFormat="1" x14ac:dyDescent="0.2">
      <c r="A550" s="1"/>
      <c r="B550" s="1"/>
      <c r="C550" s="1"/>
      <c r="E550" s="44">
        <v>87</v>
      </c>
      <c r="F550" s="44">
        <v>61</v>
      </c>
      <c r="G550" s="22"/>
    </row>
    <row r="551" spans="1:7" s="2" customFormat="1" x14ac:dyDescent="0.2">
      <c r="A551" s="1"/>
      <c r="B551" s="1"/>
      <c r="C551" s="1"/>
      <c r="E551" s="44">
        <v>112</v>
      </c>
      <c r="F551" s="44">
        <v>27</v>
      </c>
      <c r="G551" s="22"/>
    </row>
    <row r="552" spans="1:7" s="2" customFormat="1" x14ac:dyDescent="0.2">
      <c r="A552" s="1"/>
      <c r="B552" s="1"/>
      <c r="C552" s="1"/>
      <c r="E552" s="44">
        <v>82</v>
      </c>
      <c r="F552" s="44">
        <v>61</v>
      </c>
      <c r="G552" s="22"/>
    </row>
    <row r="553" spans="1:7" s="2" customFormat="1" x14ac:dyDescent="0.2">
      <c r="A553" s="1"/>
      <c r="B553" s="1"/>
      <c r="C553" s="1"/>
      <c r="E553" s="44">
        <v>115</v>
      </c>
      <c r="F553" s="44">
        <v>55</v>
      </c>
      <c r="G553" s="22"/>
    </row>
    <row r="554" spans="1:7" s="2" customFormat="1" x14ac:dyDescent="0.2">
      <c r="A554" s="1"/>
      <c r="B554" s="1"/>
      <c r="C554" s="1"/>
      <c r="E554" s="44">
        <v>109</v>
      </c>
      <c r="F554" s="44">
        <v>48</v>
      </c>
      <c r="G554" s="22"/>
    </row>
    <row r="555" spans="1:7" s="2" customFormat="1" x14ac:dyDescent="0.2">
      <c r="A555" s="1"/>
      <c r="B555" s="1"/>
      <c r="C555" s="1"/>
      <c r="E555" s="44">
        <v>81</v>
      </c>
      <c r="F555" s="44">
        <v>66</v>
      </c>
      <c r="G555" s="22"/>
    </row>
    <row r="556" spans="1:7" s="2" customFormat="1" x14ac:dyDescent="0.2">
      <c r="A556" s="1"/>
      <c r="B556" s="1"/>
      <c r="C556" s="1"/>
      <c r="E556" s="44">
        <v>65</v>
      </c>
      <c r="F556" s="44">
        <v>75</v>
      </c>
      <c r="G556" s="22"/>
    </row>
    <row r="557" spans="1:7" s="2" customFormat="1" x14ac:dyDescent="0.2">
      <c r="A557" s="1"/>
      <c r="B557" s="1"/>
      <c r="C557" s="1"/>
      <c r="E557" s="44">
        <v>98</v>
      </c>
      <c r="F557" s="44">
        <v>48</v>
      </c>
      <c r="G557" s="22"/>
    </row>
    <row r="558" spans="1:7" s="2" customFormat="1" x14ac:dyDescent="0.2">
      <c r="A558" s="1"/>
      <c r="B558" s="1"/>
      <c r="C558" s="1"/>
      <c r="E558" s="44">
        <v>83</v>
      </c>
      <c r="F558" s="44">
        <v>66</v>
      </c>
      <c r="G558" s="22"/>
    </row>
    <row r="559" spans="1:7" s="2" customFormat="1" x14ac:dyDescent="0.2">
      <c r="A559" s="1"/>
      <c r="B559" s="1"/>
      <c r="C559" s="1"/>
      <c r="E559" s="44">
        <v>86</v>
      </c>
      <c r="F559" s="44">
        <v>58</v>
      </c>
      <c r="G559" s="22"/>
    </row>
    <row r="560" spans="1:7" s="2" customFormat="1" x14ac:dyDescent="0.2">
      <c r="A560" s="1"/>
      <c r="B560" s="1"/>
      <c r="C560" s="1"/>
      <c r="E560" s="44">
        <v>69</v>
      </c>
      <c r="F560" s="44">
        <v>65</v>
      </c>
      <c r="G560" s="22"/>
    </row>
    <row r="561" spans="1:7" s="2" customFormat="1" x14ac:dyDescent="0.2">
      <c r="A561" s="1"/>
      <c r="B561" s="1"/>
      <c r="C561" s="1"/>
      <c r="E561" s="44">
        <v>97</v>
      </c>
      <c r="F561" s="44">
        <v>66</v>
      </c>
      <c r="G561" s="22"/>
    </row>
    <row r="562" spans="1:7" s="2" customFormat="1" x14ac:dyDescent="0.2">
      <c r="A562" s="1"/>
      <c r="B562" s="1"/>
      <c r="C562" s="1"/>
      <c r="E562" s="44">
        <v>68</v>
      </c>
      <c r="F562" s="44">
        <v>71</v>
      </c>
      <c r="G562" s="22"/>
    </row>
    <row r="563" spans="1:7" s="2" customFormat="1" x14ac:dyDescent="0.2">
      <c r="A563" s="1"/>
      <c r="B563" s="1"/>
      <c r="C563" s="1"/>
      <c r="E563" s="44">
        <v>103</v>
      </c>
      <c r="F563" s="44">
        <v>65</v>
      </c>
      <c r="G563" s="22"/>
    </row>
    <row r="564" spans="1:7" s="2" customFormat="1" x14ac:dyDescent="0.2">
      <c r="A564" s="1"/>
      <c r="B564" s="1"/>
      <c r="C564" s="1"/>
      <c r="E564" s="44">
        <v>115</v>
      </c>
      <c r="F564" s="44">
        <v>51</v>
      </c>
      <c r="G564" s="22"/>
    </row>
    <row r="565" spans="1:7" s="2" customFormat="1" x14ac:dyDescent="0.2">
      <c r="A565" s="1"/>
      <c r="B565" s="1"/>
      <c r="C565" s="1"/>
      <c r="E565" s="44">
        <v>90</v>
      </c>
      <c r="F565" s="44">
        <v>56</v>
      </c>
      <c r="G565" s="22"/>
    </row>
    <row r="566" spans="1:7" s="2" customFormat="1" x14ac:dyDescent="0.2">
      <c r="A566" s="1"/>
      <c r="B566" s="1"/>
      <c r="C566" s="1"/>
      <c r="E566" s="44">
        <v>89</v>
      </c>
      <c r="F566" s="44">
        <v>54</v>
      </c>
      <c r="G566" s="22"/>
    </row>
    <row r="567" spans="1:7" s="2" customFormat="1" x14ac:dyDescent="0.2">
      <c r="A567" s="1"/>
      <c r="B567" s="1"/>
      <c r="C567" s="1"/>
      <c r="E567" s="44">
        <v>96</v>
      </c>
      <c r="F567" s="44">
        <v>56</v>
      </c>
      <c r="G567" s="22"/>
    </row>
    <row r="568" spans="1:7" s="2" customFormat="1" x14ac:dyDescent="0.2">
      <c r="A568" s="1"/>
      <c r="B568" s="1"/>
      <c r="C568" s="1"/>
      <c r="E568" s="44">
        <v>44</v>
      </c>
      <c r="F568" s="44">
        <v>65</v>
      </c>
      <c r="G568" s="22"/>
    </row>
    <row r="569" spans="1:7" s="2" customFormat="1" x14ac:dyDescent="0.2">
      <c r="A569" s="1"/>
      <c r="B569" s="1"/>
      <c r="C569" s="1"/>
      <c r="E569" s="44">
        <v>81</v>
      </c>
      <c r="F569" s="44">
        <v>60</v>
      </c>
      <c r="G569" s="22"/>
    </row>
    <row r="570" spans="1:7" s="2" customFormat="1" x14ac:dyDescent="0.2">
      <c r="A570" s="1"/>
      <c r="B570" s="1"/>
      <c r="C570" s="1"/>
      <c r="E570" s="44">
        <v>101</v>
      </c>
      <c r="F570" s="44">
        <v>51</v>
      </c>
      <c r="G570" s="22"/>
    </row>
    <row r="571" spans="1:7" s="2" customFormat="1" x14ac:dyDescent="0.2">
      <c r="A571" s="1"/>
      <c r="B571" s="1"/>
      <c r="C571" s="1"/>
      <c r="E571" s="44">
        <v>85</v>
      </c>
      <c r="F571" s="44">
        <v>60</v>
      </c>
      <c r="G571" s="22"/>
    </row>
    <row r="572" spans="1:7" s="2" customFormat="1" x14ac:dyDescent="0.2">
      <c r="A572" s="1"/>
      <c r="B572" s="1"/>
      <c r="C572" s="1"/>
      <c r="E572" s="44">
        <v>105</v>
      </c>
      <c r="F572" s="44">
        <v>47</v>
      </c>
      <c r="G572" s="22"/>
    </row>
    <row r="573" spans="1:7" s="2" customFormat="1" x14ac:dyDescent="0.2">
      <c r="A573" s="1"/>
      <c r="B573" s="1"/>
      <c r="C573" s="1"/>
      <c r="E573" s="44">
        <v>89</v>
      </c>
      <c r="F573" s="44">
        <v>60</v>
      </c>
      <c r="G573" s="22"/>
    </row>
    <row r="574" spans="1:7" s="2" customFormat="1" x14ac:dyDescent="0.2">
      <c r="A574" s="1"/>
      <c r="B574" s="1"/>
      <c r="C574" s="1"/>
      <c r="E574" s="44">
        <v>91</v>
      </c>
      <c r="F574" s="44">
        <v>68</v>
      </c>
      <c r="G574" s="22"/>
    </row>
    <row r="575" spans="1:7" s="2" customFormat="1" x14ac:dyDescent="0.2">
      <c r="A575" s="1"/>
      <c r="B575" s="1"/>
      <c r="C575" s="1"/>
      <c r="E575" s="44">
        <v>91</v>
      </c>
      <c r="F575" s="44">
        <v>43</v>
      </c>
      <c r="G575" s="22"/>
    </row>
    <row r="576" spans="1:7" s="2" customFormat="1" x14ac:dyDescent="0.2">
      <c r="A576" s="1"/>
      <c r="B576" s="1"/>
      <c r="C576" s="1"/>
      <c r="E576" s="44">
        <v>78</v>
      </c>
      <c r="F576" s="44">
        <v>58</v>
      </c>
      <c r="G576" s="22"/>
    </row>
    <row r="577" spans="1:7" s="2" customFormat="1" x14ac:dyDescent="0.2">
      <c r="A577" s="1"/>
      <c r="B577" s="1"/>
      <c r="C577" s="1"/>
      <c r="E577" s="44">
        <v>75</v>
      </c>
      <c r="F577" s="44">
        <v>80</v>
      </c>
      <c r="G577" s="22"/>
    </row>
    <row r="578" spans="1:7" s="2" customFormat="1" x14ac:dyDescent="0.2">
      <c r="A578" s="1"/>
      <c r="B578" s="1"/>
      <c r="C578" s="1"/>
      <c r="E578" s="44">
        <v>88</v>
      </c>
      <c r="F578" s="44">
        <v>41</v>
      </c>
      <c r="G578" s="22"/>
    </row>
    <row r="579" spans="1:7" s="2" customFormat="1" x14ac:dyDescent="0.2">
      <c r="A579" s="1"/>
      <c r="B579" s="1"/>
      <c r="C579" s="1"/>
      <c r="E579" s="44">
        <v>97</v>
      </c>
      <c r="F579" s="44">
        <v>61</v>
      </c>
      <c r="G579" s="22"/>
    </row>
    <row r="580" spans="1:7" s="2" customFormat="1" x14ac:dyDescent="0.2">
      <c r="A580" s="1"/>
      <c r="B580" s="1"/>
      <c r="C580" s="1"/>
      <c r="E580" s="44">
        <v>78</v>
      </c>
      <c r="F580" s="44">
        <v>61</v>
      </c>
      <c r="G580" s="22"/>
    </row>
    <row r="581" spans="1:7" s="2" customFormat="1" x14ac:dyDescent="0.2">
      <c r="A581" s="1"/>
      <c r="B581" s="1"/>
      <c r="C581" s="1"/>
      <c r="E581" s="44">
        <v>97</v>
      </c>
      <c r="F581" s="44">
        <v>39</v>
      </c>
      <c r="G581" s="22"/>
    </row>
    <row r="582" spans="1:7" s="2" customFormat="1" x14ac:dyDescent="0.2">
      <c r="A582" s="1"/>
      <c r="B582" s="1"/>
      <c r="C582" s="1"/>
      <c r="E582" s="44">
        <v>94</v>
      </c>
      <c r="F582" s="44">
        <v>67</v>
      </c>
      <c r="G582" s="22"/>
    </row>
    <row r="583" spans="1:7" s="2" customFormat="1" x14ac:dyDescent="0.2">
      <c r="A583" s="1"/>
      <c r="B583" s="1"/>
      <c r="C583" s="1"/>
      <c r="E583" s="44">
        <v>69</v>
      </c>
      <c r="F583" s="44">
        <v>56</v>
      </c>
      <c r="G583" s="22"/>
    </row>
    <row r="584" spans="1:7" s="2" customFormat="1" x14ac:dyDescent="0.2">
      <c r="A584" s="1"/>
      <c r="B584" s="1"/>
      <c r="C584" s="1"/>
      <c r="E584" s="44">
        <v>92</v>
      </c>
      <c r="F584" s="44">
        <v>46</v>
      </c>
      <c r="G584" s="22"/>
    </row>
    <row r="585" spans="1:7" s="2" customFormat="1" x14ac:dyDescent="0.2">
      <c r="A585" s="1"/>
      <c r="B585" s="1"/>
      <c r="C585" s="1"/>
      <c r="E585" s="44">
        <v>80</v>
      </c>
      <c r="F585" s="44">
        <v>84</v>
      </c>
      <c r="G585" s="22"/>
    </row>
    <row r="586" spans="1:7" s="2" customFormat="1" x14ac:dyDescent="0.2">
      <c r="A586" s="1"/>
      <c r="B586" s="1"/>
      <c r="C586" s="1"/>
      <c r="E586" s="44">
        <v>52</v>
      </c>
      <c r="F586" s="44">
        <v>81</v>
      </c>
      <c r="G586" s="22"/>
    </row>
    <row r="587" spans="1:7" s="2" customFormat="1" x14ac:dyDescent="0.2">
      <c r="A587" s="1"/>
      <c r="B587" s="1"/>
      <c r="C587" s="1"/>
      <c r="E587" s="44">
        <v>97</v>
      </c>
      <c r="F587" s="44">
        <v>60</v>
      </c>
      <c r="G587" s="22"/>
    </row>
    <row r="588" spans="1:7" s="2" customFormat="1" x14ac:dyDescent="0.2">
      <c r="A588" s="1"/>
      <c r="B588" s="1"/>
      <c r="C588" s="1"/>
      <c r="E588" s="44">
        <v>118</v>
      </c>
      <c r="F588" s="44">
        <v>43</v>
      </c>
      <c r="G588" s="22"/>
    </row>
    <row r="589" spans="1:7" s="2" customFormat="1" x14ac:dyDescent="0.2">
      <c r="A589" s="1"/>
      <c r="B589" s="1"/>
      <c r="C589" s="1"/>
      <c r="E589" s="44">
        <v>90</v>
      </c>
      <c r="F589" s="44">
        <v>66</v>
      </c>
      <c r="G589" s="22"/>
    </row>
    <row r="590" spans="1:7" s="2" customFormat="1" x14ac:dyDescent="0.2">
      <c r="A590" s="1"/>
      <c r="B590" s="1"/>
      <c r="C590" s="1"/>
      <c r="E590" s="44">
        <v>97</v>
      </c>
      <c r="F590" s="44">
        <v>59</v>
      </c>
      <c r="G590" s="22"/>
    </row>
    <row r="591" spans="1:7" s="2" customFormat="1" x14ac:dyDescent="0.2">
      <c r="A591" s="1"/>
      <c r="B591" s="1"/>
      <c r="C591" s="1"/>
      <c r="E591" s="44">
        <v>72</v>
      </c>
      <c r="F591" s="44">
        <v>74</v>
      </c>
      <c r="G591" s="22"/>
    </row>
    <row r="592" spans="1:7" s="2" customFormat="1" x14ac:dyDescent="0.2">
      <c r="A592" s="1"/>
      <c r="B592" s="1"/>
      <c r="C592" s="1"/>
      <c r="E592" s="44">
        <v>84</v>
      </c>
      <c r="F592" s="44">
        <v>80</v>
      </c>
      <c r="G592" s="22"/>
    </row>
    <row r="593" spans="1:7" s="2" customFormat="1" x14ac:dyDescent="0.2">
      <c r="A593" s="1"/>
      <c r="B593" s="1"/>
      <c r="C593" s="1"/>
      <c r="E593" s="44">
        <v>102</v>
      </c>
      <c r="F593" s="44">
        <v>60</v>
      </c>
      <c r="G593" s="22"/>
    </row>
    <row r="594" spans="1:7" s="2" customFormat="1" x14ac:dyDescent="0.2">
      <c r="A594" s="1"/>
      <c r="B594" s="1"/>
      <c r="C594" s="1"/>
      <c r="E594" s="44">
        <v>96</v>
      </c>
      <c r="F594" s="44">
        <v>52</v>
      </c>
      <c r="G594" s="22"/>
    </row>
    <row r="595" spans="1:7" s="2" customFormat="1" x14ac:dyDescent="0.2">
      <c r="A595" s="1"/>
      <c r="B595" s="1"/>
      <c r="C595" s="1"/>
      <c r="E595" s="44">
        <v>109</v>
      </c>
      <c r="F595" s="44">
        <v>49</v>
      </c>
      <c r="G595" s="22"/>
    </row>
    <row r="596" spans="1:7" s="2" customFormat="1" x14ac:dyDescent="0.2">
      <c r="A596" s="1"/>
      <c r="B596" s="1"/>
      <c r="C596" s="1"/>
      <c r="E596" s="44">
        <v>107</v>
      </c>
      <c r="F596" s="44">
        <v>51</v>
      </c>
      <c r="G596" s="22"/>
    </row>
    <row r="597" spans="1:7" s="2" customFormat="1" x14ac:dyDescent="0.2">
      <c r="A597" s="1"/>
      <c r="B597" s="1"/>
      <c r="C597" s="1"/>
      <c r="E597" s="44">
        <v>99</v>
      </c>
      <c r="F597" s="44">
        <v>44</v>
      </c>
      <c r="G597" s="22"/>
    </row>
    <row r="598" spans="1:7" s="2" customFormat="1" x14ac:dyDescent="0.2">
      <c r="A598" s="1"/>
      <c r="B598" s="1"/>
      <c r="C598" s="1"/>
      <c r="E598" s="44">
        <v>75</v>
      </c>
      <c r="F598" s="44">
        <v>60</v>
      </c>
      <c r="G598" s="22"/>
    </row>
    <row r="599" spans="1:7" s="2" customFormat="1" x14ac:dyDescent="0.2">
      <c r="A599" s="1"/>
      <c r="B599" s="1"/>
      <c r="C599" s="1"/>
      <c r="E599" s="44">
        <v>69</v>
      </c>
      <c r="F599" s="44">
        <v>56</v>
      </c>
      <c r="G599" s="22"/>
    </row>
    <row r="600" spans="1:7" s="2" customFormat="1" x14ac:dyDescent="0.2">
      <c r="A600" s="1"/>
      <c r="B600" s="1"/>
      <c r="C600" s="1"/>
      <c r="E600" s="44">
        <v>98</v>
      </c>
      <c r="F600" s="44">
        <v>44</v>
      </c>
      <c r="G600" s="22"/>
    </row>
    <row r="601" spans="1:7" s="2" customFormat="1" x14ac:dyDescent="0.2">
      <c r="A601" s="1"/>
      <c r="B601" s="1"/>
      <c r="C601" s="1"/>
      <c r="E601" s="44">
        <v>86</v>
      </c>
      <c r="F601" s="44">
        <v>51</v>
      </c>
      <c r="G601" s="22"/>
    </row>
    <row r="602" spans="1:7" s="2" customFormat="1" x14ac:dyDescent="0.2">
      <c r="A602" s="1"/>
      <c r="B602" s="1"/>
      <c r="C602" s="1"/>
      <c r="E602" s="44">
        <v>106</v>
      </c>
      <c r="F602" s="44">
        <v>53</v>
      </c>
      <c r="G602" s="22"/>
    </row>
    <row r="603" spans="1:7" s="2" customFormat="1" x14ac:dyDescent="0.2">
      <c r="A603" s="1"/>
      <c r="B603" s="1"/>
      <c r="C603" s="1"/>
      <c r="E603" s="44">
        <v>85</v>
      </c>
      <c r="F603" s="44">
        <v>50</v>
      </c>
      <c r="G603" s="22"/>
    </row>
    <row r="604" spans="1:7" s="2" customFormat="1" x14ac:dyDescent="0.2">
      <c r="A604" s="1"/>
      <c r="B604" s="1"/>
      <c r="C604" s="1"/>
      <c r="E604" s="44">
        <v>94</v>
      </c>
      <c r="F604" s="44">
        <v>58</v>
      </c>
      <c r="G604" s="22"/>
    </row>
    <row r="605" spans="1:7" s="2" customFormat="1" x14ac:dyDescent="0.2">
      <c r="A605" s="1"/>
      <c r="B605" s="1"/>
      <c r="C605" s="1"/>
      <c r="E605" s="44">
        <v>81</v>
      </c>
      <c r="F605" s="44">
        <v>65</v>
      </c>
      <c r="G605" s="22"/>
    </row>
    <row r="606" spans="1:7" s="2" customFormat="1" x14ac:dyDescent="0.2">
      <c r="A606" s="1"/>
      <c r="B606" s="1"/>
      <c r="C606" s="1"/>
      <c r="E606" s="44">
        <v>61</v>
      </c>
      <c r="F606" s="44">
        <v>69</v>
      </c>
      <c r="G606" s="22"/>
    </row>
    <row r="607" spans="1:7" s="2" customFormat="1" x14ac:dyDescent="0.2">
      <c r="A607" s="1"/>
      <c r="B607" s="1"/>
      <c r="C607" s="1"/>
      <c r="E607" s="44">
        <v>94</v>
      </c>
      <c r="F607" s="44">
        <v>70</v>
      </c>
      <c r="G607" s="22"/>
    </row>
    <row r="608" spans="1:7" s="2" customFormat="1" x14ac:dyDescent="0.2">
      <c r="A608" s="1"/>
      <c r="B608" s="1"/>
      <c r="C608" s="1"/>
      <c r="E608" s="44">
        <v>35</v>
      </c>
      <c r="F608" s="44">
        <v>90</v>
      </c>
      <c r="G608" s="22"/>
    </row>
    <row r="609" spans="1:7" s="2" customFormat="1" x14ac:dyDescent="0.2">
      <c r="A609" s="1"/>
      <c r="B609" s="1"/>
      <c r="C609" s="1"/>
      <c r="E609" s="44">
        <v>128</v>
      </c>
      <c r="F609" s="44">
        <v>45</v>
      </c>
      <c r="G609" s="22"/>
    </row>
    <row r="610" spans="1:7" s="2" customFormat="1" x14ac:dyDescent="0.2">
      <c r="A610" s="1"/>
      <c r="B610" s="1"/>
      <c r="C610" s="1"/>
      <c r="E610" s="44">
        <v>67</v>
      </c>
      <c r="F610" s="44">
        <v>73</v>
      </c>
      <c r="G610" s="22"/>
    </row>
    <row r="611" spans="1:7" s="2" customFormat="1" x14ac:dyDescent="0.2">
      <c r="A611" s="1"/>
      <c r="B611" s="1"/>
      <c r="C611" s="1"/>
      <c r="E611" s="44">
        <v>62</v>
      </c>
      <c r="F611" s="44">
        <v>59</v>
      </c>
      <c r="G611" s="22"/>
    </row>
    <row r="612" spans="1:7" s="2" customFormat="1" x14ac:dyDescent="0.2">
      <c r="A612" s="1"/>
      <c r="B612" s="1"/>
      <c r="C612" s="1"/>
      <c r="E612" s="44">
        <v>98</v>
      </c>
      <c r="F612" s="44">
        <v>54</v>
      </c>
      <c r="G612" s="22"/>
    </row>
    <row r="613" spans="1:7" s="2" customFormat="1" x14ac:dyDescent="0.2">
      <c r="A613" s="1"/>
      <c r="B613" s="1"/>
      <c r="C613" s="1"/>
      <c r="E613" s="44">
        <v>90</v>
      </c>
      <c r="F613" s="44">
        <v>50</v>
      </c>
      <c r="G613" s="22"/>
    </row>
    <row r="614" spans="1:7" s="2" customFormat="1" x14ac:dyDescent="0.2">
      <c r="A614" s="1"/>
      <c r="B614" s="1"/>
      <c r="C614" s="1"/>
      <c r="E614" s="44">
        <v>54</v>
      </c>
      <c r="F614" s="44">
        <v>81</v>
      </c>
      <c r="G614" s="22"/>
    </row>
    <row r="615" spans="1:7" s="2" customFormat="1" x14ac:dyDescent="0.2">
      <c r="A615" s="1"/>
      <c r="B615" s="1"/>
      <c r="C615" s="1"/>
      <c r="E615" s="44">
        <v>78</v>
      </c>
      <c r="F615" s="44">
        <v>68</v>
      </c>
      <c r="G615" s="22"/>
    </row>
    <row r="616" spans="1:7" s="2" customFormat="1" x14ac:dyDescent="0.2">
      <c r="A616" s="1"/>
      <c r="B616" s="1"/>
      <c r="C616" s="1"/>
      <c r="E616" s="44">
        <v>71</v>
      </c>
      <c r="F616" s="44">
        <v>79</v>
      </c>
      <c r="G616" s="22"/>
    </row>
    <row r="617" spans="1:7" s="2" customFormat="1" x14ac:dyDescent="0.2">
      <c r="A617" s="1"/>
      <c r="B617" s="1"/>
      <c r="C617" s="1"/>
      <c r="E617" s="44">
        <v>74</v>
      </c>
      <c r="F617" s="44">
        <v>50</v>
      </c>
      <c r="G617" s="22"/>
    </row>
    <row r="618" spans="1:7" s="2" customFormat="1" x14ac:dyDescent="0.2">
      <c r="A618" s="1"/>
      <c r="B618" s="1"/>
      <c r="C618" s="1"/>
      <c r="E618" s="44">
        <v>76</v>
      </c>
      <c r="F618" s="44">
        <v>59</v>
      </c>
      <c r="G618" s="22"/>
    </row>
    <row r="619" spans="1:7" s="2" customFormat="1" x14ac:dyDescent="0.2">
      <c r="A619" s="1"/>
      <c r="B619" s="1"/>
      <c r="C619" s="1"/>
      <c r="E619" s="44">
        <v>96</v>
      </c>
      <c r="F619" s="44">
        <v>33</v>
      </c>
      <c r="G619" s="22"/>
    </row>
    <row r="620" spans="1:7" s="2" customFormat="1" x14ac:dyDescent="0.2">
      <c r="A620" s="1"/>
      <c r="B620" s="1"/>
      <c r="C620" s="1"/>
      <c r="E620" s="44">
        <v>93</v>
      </c>
      <c r="F620" s="44">
        <v>42</v>
      </c>
      <c r="G620" s="22"/>
    </row>
    <row r="621" spans="1:7" s="2" customFormat="1" x14ac:dyDescent="0.2">
      <c r="A621" s="1"/>
      <c r="B621" s="1"/>
      <c r="C621" s="1"/>
      <c r="E621" s="44">
        <v>93</v>
      </c>
      <c r="F621" s="44">
        <v>65</v>
      </c>
      <c r="G621" s="22"/>
    </row>
    <row r="622" spans="1:7" s="2" customFormat="1" x14ac:dyDescent="0.2">
      <c r="A622" s="1"/>
      <c r="B622" s="1"/>
      <c r="C622" s="1"/>
      <c r="E622" s="44">
        <v>60</v>
      </c>
      <c r="F622" s="44">
        <v>68</v>
      </c>
      <c r="G622" s="22"/>
    </row>
    <row r="623" spans="1:7" s="2" customFormat="1" x14ac:dyDescent="0.2">
      <c r="A623" s="1"/>
      <c r="B623" s="1"/>
      <c r="C623" s="1"/>
      <c r="E623" s="44">
        <v>105</v>
      </c>
      <c r="F623" s="44">
        <v>48</v>
      </c>
      <c r="G623" s="22"/>
    </row>
    <row r="624" spans="1:7" s="2" customFormat="1" x14ac:dyDescent="0.2">
      <c r="A624" s="1"/>
      <c r="B624" s="1"/>
      <c r="C624" s="1"/>
      <c r="E624" s="44">
        <v>71</v>
      </c>
      <c r="F624" s="44">
        <v>81</v>
      </c>
      <c r="G624" s="22"/>
    </row>
    <row r="625" spans="1:7" s="2" customFormat="1" x14ac:dyDescent="0.2">
      <c r="A625" s="1"/>
      <c r="B625" s="1"/>
      <c r="C625" s="1"/>
      <c r="E625" s="44">
        <v>71</v>
      </c>
      <c r="F625" s="44">
        <v>75</v>
      </c>
      <c r="G625" s="22"/>
    </row>
    <row r="626" spans="1:7" s="2" customFormat="1" x14ac:dyDescent="0.2">
      <c r="A626" s="1"/>
      <c r="B626" s="1"/>
      <c r="C626" s="1"/>
      <c r="E626" s="44">
        <v>70</v>
      </c>
      <c r="F626" s="44">
        <v>75</v>
      </c>
      <c r="G626" s="22"/>
    </row>
    <row r="627" spans="1:7" s="2" customFormat="1" x14ac:dyDescent="0.2">
      <c r="A627" s="1"/>
      <c r="B627" s="1"/>
      <c r="C627" s="1"/>
      <c r="E627" s="44">
        <v>97</v>
      </c>
      <c r="F627" s="44">
        <v>49</v>
      </c>
      <c r="G627" s="22"/>
    </row>
    <row r="628" spans="1:7" s="2" customFormat="1" x14ac:dyDescent="0.2">
      <c r="A628" s="1"/>
      <c r="B628" s="1"/>
      <c r="C628" s="1"/>
      <c r="E628" s="44">
        <v>90</v>
      </c>
      <c r="F628" s="44">
        <v>44</v>
      </c>
      <c r="G628" s="22"/>
    </row>
    <row r="629" spans="1:7" s="2" customFormat="1" x14ac:dyDescent="0.2">
      <c r="A629" s="1"/>
      <c r="B629" s="1"/>
      <c r="C629" s="1"/>
      <c r="E629" s="44">
        <v>101</v>
      </c>
      <c r="F629" s="44">
        <v>50</v>
      </c>
      <c r="G629" s="22"/>
    </row>
    <row r="630" spans="1:7" s="2" customFormat="1" x14ac:dyDescent="0.2">
      <c r="A630" s="1"/>
      <c r="B630" s="1"/>
      <c r="C630" s="1"/>
      <c r="E630" s="44">
        <v>72</v>
      </c>
      <c r="F630" s="44">
        <v>67</v>
      </c>
      <c r="G630" s="22"/>
    </row>
    <row r="631" spans="1:7" s="2" customFormat="1" x14ac:dyDescent="0.2">
      <c r="A631" s="1"/>
      <c r="B631" s="1"/>
      <c r="C631" s="1"/>
      <c r="E631" s="44">
        <v>100</v>
      </c>
      <c r="F631" s="44">
        <v>60</v>
      </c>
      <c r="G631" s="22"/>
    </row>
    <row r="632" spans="1:7" s="2" customFormat="1" x14ac:dyDescent="0.2">
      <c r="A632" s="1"/>
      <c r="B632" s="1"/>
      <c r="C632" s="1"/>
      <c r="E632" s="44">
        <v>87</v>
      </c>
      <c r="F632" s="44">
        <v>58</v>
      </c>
      <c r="G632" s="22"/>
    </row>
    <row r="633" spans="1:7" s="2" customFormat="1" x14ac:dyDescent="0.2">
      <c r="A633" s="1"/>
      <c r="B633" s="1"/>
      <c r="C633" s="1"/>
      <c r="E633" s="44">
        <v>77</v>
      </c>
      <c r="F633" s="44">
        <v>61</v>
      </c>
      <c r="G633" s="22"/>
    </row>
    <row r="634" spans="1:7" s="2" customFormat="1" x14ac:dyDescent="0.2">
      <c r="A634" s="1"/>
      <c r="B634" s="1"/>
      <c r="C634" s="1"/>
      <c r="E634" s="44">
        <v>108</v>
      </c>
      <c r="F634" s="44">
        <v>50</v>
      </c>
      <c r="G634" s="22"/>
    </row>
    <row r="635" spans="1:7" s="2" customFormat="1" x14ac:dyDescent="0.2">
      <c r="A635" s="1"/>
      <c r="B635" s="1"/>
      <c r="C635" s="1"/>
      <c r="E635" s="44">
        <v>69</v>
      </c>
      <c r="F635" s="44">
        <v>69</v>
      </c>
      <c r="G635" s="22"/>
    </row>
    <row r="636" spans="1:7" s="2" customFormat="1" x14ac:dyDescent="0.2">
      <c r="A636" s="1"/>
      <c r="B636" s="1"/>
      <c r="C636" s="1"/>
      <c r="E636" s="44">
        <v>88</v>
      </c>
      <c r="F636" s="44">
        <v>63</v>
      </c>
      <c r="G636" s="22"/>
    </row>
    <row r="637" spans="1:7" s="2" customFormat="1" x14ac:dyDescent="0.2">
      <c r="A637" s="1"/>
      <c r="B637" s="1"/>
      <c r="C637" s="1"/>
      <c r="E637" s="44">
        <v>101</v>
      </c>
      <c r="F637" s="44">
        <v>68</v>
      </c>
      <c r="G637" s="22"/>
    </row>
    <row r="638" spans="1:7" s="2" customFormat="1" x14ac:dyDescent="0.2">
      <c r="A638" s="1"/>
      <c r="B638" s="1"/>
      <c r="C638" s="1"/>
      <c r="E638" s="44">
        <v>82</v>
      </c>
      <c r="F638" s="44">
        <v>57</v>
      </c>
      <c r="G638" s="22"/>
    </row>
    <row r="639" spans="1:7" s="2" customFormat="1" x14ac:dyDescent="0.2">
      <c r="A639" s="1"/>
      <c r="B639" s="1"/>
      <c r="C639" s="1"/>
      <c r="E639" s="44">
        <v>70</v>
      </c>
      <c r="F639" s="44">
        <v>64</v>
      </c>
      <c r="G639" s="22"/>
    </row>
    <row r="640" spans="1:7" s="2" customFormat="1" x14ac:dyDescent="0.2">
      <c r="A640" s="1"/>
      <c r="B640" s="1"/>
      <c r="C640" s="1"/>
      <c r="E640" s="44">
        <v>82</v>
      </c>
      <c r="F640" s="44">
        <v>70</v>
      </c>
      <c r="G640" s="22"/>
    </row>
    <row r="641" spans="1:7" s="2" customFormat="1" x14ac:dyDescent="0.2">
      <c r="A641" s="1"/>
      <c r="B641" s="1"/>
      <c r="C641" s="1"/>
      <c r="E641" s="44">
        <v>84</v>
      </c>
      <c r="F641" s="44">
        <v>75</v>
      </c>
      <c r="G641" s="22"/>
    </row>
    <row r="642" spans="1:7" s="2" customFormat="1" x14ac:dyDescent="0.2">
      <c r="A642" s="1"/>
      <c r="B642" s="1"/>
      <c r="C642" s="1"/>
      <c r="E642" s="44">
        <v>99</v>
      </c>
      <c r="F642" s="44">
        <v>55</v>
      </c>
      <c r="G642" s="22"/>
    </row>
    <row r="643" spans="1:7" s="2" customFormat="1" x14ac:dyDescent="0.2">
      <c r="A643" s="1"/>
      <c r="B643" s="1"/>
      <c r="C643" s="1"/>
      <c r="E643" s="44">
        <v>62</v>
      </c>
      <c r="F643" s="44">
        <v>77</v>
      </c>
      <c r="G643" s="22"/>
    </row>
    <row r="644" spans="1:7" s="2" customFormat="1" x14ac:dyDescent="0.2">
      <c r="A644" s="1"/>
      <c r="B644" s="1"/>
      <c r="C644" s="1"/>
      <c r="E644" s="44">
        <v>70</v>
      </c>
      <c r="F644" s="44">
        <v>77</v>
      </c>
      <c r="G644" s="22"/>
    </row>
    <row r="645" spans="1:7" s="2" customFormat="1" x14ac:dyDescent="0.2">
      <c r="A645" s="1"/>
      <c r="B645" s="1"/>
      <c r="C645" s="1"/>
      <c r="E645" s="44">
        <v>42</v>
      </c>
      <c r="F645" s="44">
        <v>82</v>
      </c>
      <c r="G645" s="22"/>
    </row>
    <row r="646" spans="1:7" s="2" customFormat="1" x14ac:dyDescent="0.2">
      <c r="A646" s="1"/>
      <c r="B646" s="1"/>
      <c r="C646" s="1"/>
      <c r="E646" s="44">
        <v>101</v>
      </c>
      <c r="F646" s="44">
        <v>37</v>
      </c>
      <c r="G646" s="22"/>
    </row>
    <row r="647" spans="1:7" s="2" customFormat="1" x14ac:dyDescent="0.2">
      <c r="A647" s="1"/>
      <c r="B647" s="1"/>
      <c r="C647" s="1"/>
      <c r="E647" s="44">
        <v>105</v>
      </c>
      <c r="F647" s="44">
        <v>53</v>
      </c>
      <c r="G647" s="22"/>
    </row>
    <row r="648" spans="1:7" s="2" customFormat="1" x14ac:dyDescent="0.2">
      <c r="A648" s="1"/>
      <c r="B648" s="1"/>
      <c r="C648" s="1"/>
      <c r="E648" s="44">
        <v>64</v>
      </c>
      <c r="F648" s="44">
        <v>79</v>
      </c>
      <c r="G648" s="22"/>
    </row>
    <row r="649" spans="1:7" s="2" customFormat="1" x14ac:dyDescent="0.2">
      <c r="A649" s="1"/>
      <c r="B649" s="1"/>
      <c r="C649" s="1"/>
      <c r="E649" s="44">
        <v>77</v>
      </c>
      <c r="F649" s="44">
        <v>68</v>
      </c>
      <c r="G649" s="22"/>
    </row>
    <row r="650" spans="1:7" s="2" customFormat="1" x14ac:dyDescent="0.2">
      <c r="A650" s="1"/>
      <c r="B650" s="1"/>
      <c r="C650" s="1"/>
      <c r="E650" s="44">
        <v>54</v>
      </c>
      <c r="F650" s="44">
        <v>82</v>
      </c>
      <c r="G650" s="22"/>
    </row>
    <row r="651" spans="1:7" s="2" customFormat="1" x14ac:dyDescent="0.2">
      <c r="A651" s="1"/>
      <c r="B651" s="1"/>
      <c r="C651" s="1"/>
      <c r="E651" s="44">
        <v>101</v>
      </c>
      <c r="F651" s="44">
        <v>51</v>
      </c>
      <c r="G651" s="22"/>
    </row>
    <row r="652" spans="1:7" s="2" customFormat="1" x14ac:dyDescent="0.2">
      <c r="A652" s="1"/>
      <c r="B652" s="1"/>
      <c r="C652" s="1"/>
      <c r="E652" s="44">
        <v>52</v>
      </c>
      <c r="F652" s="44">
        <v>71</v>
      </c>
      <c r="G652" s="22"/>
    </row>
    <row r="653" spans="1:7" s="2" customFormat="1" x14ac:dyDescent="0.2">
      <c r="A653" s="1"/>
      <c r="B653" s="1"/>
      <c r="C653" s="1"/>
      <c r="E653" s="44">
        <v>71</v>
      </c>
      <c r="F653" s="44">
        <v>59</v>
      </c>
      <c r="G653" s="22"/>
    </row>
    <row r="654" spans="1:7" s="2" customFormat="1" x14ac:dyDescent="0.2">
      <c r="A654" s="1"/>
      <c r="B654" s="1"/>
      <c r="C654" s="1"/>
      <c r="E654" s="44">
        <v>103</v>
      </c>
      <c r="F654" s="44">
        <v>36</v>
      </c>
      <c r="G654" s="22"/>
    </row>
    <row r="655" spans="1:7" s="2" customFormat="1" x14ac:dyDescent="0.2">
      <c r="A655" s="1"/>
      <c r="B655" s="1"/>
      <c r="C655" s="1"/>
      <c r="E655" s="44">
        <v>72</v>
      </c>
      <c r="F655" s="44">
        <v>76</v>
      </c>
      <c r="G655" s="22"/>
    </row>
    <row r="656" spans="1:7" s="2" customFormat="1" x14ac:dyDescent="0.2">
      <c r="A656" s="1"/>
      <c r="B656" s="1"/>
      <c r="C656" s="1"/>
      <c r="E656" s="44">
        <v>53</v>
      </c>
      <c r="F656" s="44">
        <v>77</v>
      </c>
      <c r="G656" s="22"/>
    </row>
    <row r="657" spans="1:7" s="2" customFormat="1" x14ac:dyDescent="0.2">
      <c r="A657" s="1"/>
      <c r="B657" s="1"/>
      <c r="C657" s="1"/>
      <c r="E657" s="44">
        <v>98</v>
      </c>
      <c r="F657" s="44">
        <v>52</v>
      </c>
      <c r="G657" s="22"/>
    </row>
    <row r="658" spans="1:7" s="2" customFormat="1" x14ac:dyDescent="0.2">
      <c r="A658" s="1"/>
      <c r="B658" s="1"/>
      <c r="C658" s="1"/>
      <c r="E658" s="44">
        <v>102</v>
      </c>
      <c r="F658" s="44">
        <v>33</v>
      </c>
      <c r="G658" s="22"/>
    </row>
    <row r="659" spans="1:7" s="2" customFormat="1" x14ac:dyDescent="0.2">
      <c r="A659" s="1"/>
      <c r="B659" s="1"/>
      <c r="C659" s="1"/>
      <c r="E659" s="44">
        <v>76</v>
      </c>
      <c r="F659" s="44">
        <v>65</v>
      </c>
      <c r="G659" s="22"/>
    </row>
    <row r="660" spans="1:7" s="2" customFormat="1" x14ac:dyDescent="0.2">
      <c r="A660" s="1"/>
      <c r="B660" s="1"/>
      <c r="C660" s="1"/>
      <c r="E660" s="44">
        <v>74</v>
      </c>
      <c r="F660" s="44">
        <v>60</v>
      </c>
      <c r="G660" s="22"/>
    </row>
    <row r="661" spans="1:7" s="2" customFormat="1" x14ac:dyDescent="0.2">
      <c r="A661" s="1"/>
      <c r="B661" s="1"/>
      <c r="C661" s="1"/>
      <c r="E661" s="44">
        <v>116</v>
      </c>
      <c r="F661" s="44">
        <v>49</v>
      </c>
      <c r="G661" s="22"/>
    </row>
    <row r="662" spans="1:7" s="2" customFormat="1" x14ac:dyDescent="0.2">
      <c r="A662" s="1"/>
      <c r="B662" s="1"/>
      <c r="C662" s="1"/>
      <c r="E662" s="44">
        <v>83</v>
      </c>
      <c r="F662" s="44">
        <v>73</v>
      </c>
      <c r="G662" s="22"/>
    </row>
    <row r="663" spans="1:7" s="2" customFormat="1" x14ac:dyDescent="0.2">
      <c r="A663" s="1"/>
      <c r="B663" s="1"/>
      <c r="C663" s="1"/>
      <c r="E663" s="44">
        <v>61</v>
      </c>
      <c r="F663" s="44">
        <v>61</v>
      </c>
      <c r="G663" s="22"/>
    </row>
    <row r="664" spans="1:7" s="2" customFormat="1" x14ac:dyDescent="0.2">
      <c r="A664" s="1"/>
      <c r="B664" s="1"/>
      <c r="C664" s="1"/>
      <c r="E664" s="44">
        <v>78</v>
      </c>
      <c r="F664" s="44">
        <v>64</v>
      </c>
      <c r="G664" s="22"/>
    </row>
    <row r="665" spans="1:7" s="2" customFormat="1" x14ac:dyDescent="0.2">
      <c r="A665" s="1"/>
      <c r="B665" s="1"/>
      <c r="C665" s="1"/>
      <c r="E665" s="44">
        <v>80</v>
      </c>
      <c r="F665" s="44">
        <v>55</v>
      </c>
      <c r="G665" s="22"/>
    </row>
    <row r="666" spans="1:7" s="2" customFormat="1" x14ac:dyDescent="0.2">
      <c r="A666" s="1"/>
      <c r="B666" s="1"/>
      <c r="C666" s="1"/>
      <c r="E666" s="44">
        <v>40</v>
      </c>
      <c r="F666" s="44">
        <v>93</v>
      </c>
      <c r="G666" s="22"/>
    </row>
    <row r="667" spans="1:7" s="2" customFormat="1" x14ac:dyDescent="0.2">
      <c r="A667" s="1"/>
      <c r="B667" s="1"/>
      <c r="C667" s="1"/>
      <c r="E667" s="44">
        <v>69</v>
      </c>
      <c r="F667" s="44">
        <v>63</v>
      </c>
      <c r="G667" s="22"/>
    </row>
    <row r="668" spans="1:7" s="2" customFormat="1" x14ac:dyDescent="0.2">
      <c r="A668" s="1"/>
      <c r="B668" s="1"/>
      <c r="C668" s="1"/>
      <c r="E668" s="44">
        <v>93</v>
      </c>
      <c r="F668" s="44">
        <v>39</v>
      </c>
      <c r="G668" s="22"/>
    </row>
    <row r="669" spans="1:7" s="2" customFormat="1" x14ac:dyDescent="0.2">
      <c r="A669" s="1"/>
      <c r="B669" s="1"/>
      <c r="C669" s="1"/>
      <c r="E669" s="44">
        <v>123</v>
      </c>
      <c r="F669" s="44">
        <v>35</v>
      </c>
      <c r="G669" s="22"/>
    </row>
    <row r="670" spans="1:7" s="2" customFormat="1" x14ac:dyDescent="0.2">
      <c r="A670" s="1"/>
      <c r="B670" s="1"/>
      <c r="C670" s="1"/>
      <c r="E670" s="44">
        <v>72</v>
      </c>
      <c r="F670" s="44">
        <v>45</v>
      </c>
      <c r="G670" s="22"/>
    </row>
    <row r="671" spans="1:7" s="2" customFormat="1" x14ac:dyDescent="0.2">
      <c r="A671" s="1"/>
      <c r="B671" s="1"/>
      <c r="C671" s="1"/>
      <c r="E671" s="44">
        <v>76</v>
      </c>
      <c r="F671" s="44">
        <v>63</v>
      </c>
      <c r="G671" s="22"/>
    </row>
    <row r="672" spans="1:7" s="2" customFormat="1" x14ac:dyDescent="0.2">
      <c r="A672" s="1"/>
      <c r="B672" s="1"/>
      <c r="C672" s="1"/>
      <c r="E672" s="44">
        <v>78</v>
      </c>
      <c r="F672" s="44">
        <v>65</v>
      </c>
      <c r="G672" s="22"/>
    </row>
    <row r="673" spans="1:7" s="2" customFormat="1" x14ac:dyDescent="0.2">
      <c r="A673" s="1"/>
      <c r="B673" s="1"/>
      <c r="C673" s="1"/>
      <c r="E673" s="44">
        <v>120</v>
      </c>
      <c r="F673" s="44">
        <v>42</v>
      </c>
      <c r="G673" s="22"/>
    </row>
    <row r="674" spans="1:7" s="2" customFormat="1" x14ac:dyDescent="0.2">
      <c r="A674" s="1"/>
      <c r="B674" s="1"/>
      <c r="C674" s="1"/>
      <c r="E674" s="44">
        <v>77</v>
      </c>
      <c r="F674" s="44">
        <v>87</v>
      </c>
      <c r="G674" s="22"/>
    </row>
    <row r="675" spans="1:7" s="2" customFormat="1" x14ac:dyDescent="0.2">
      <c r="A675" s="1"/>
      <c r="B675" s="1"/>
      <c r="C675" s="1"/>
      <c r="E675" s="44">
        <v>100</v>
      </c>
      <c r="F675" s="44">
        <v>62</v>
      </c>
      <c r="G675" s="22"/>
    </row>
    <row r="676" spans="1:7" s="2" customFormat="1" x14ac:dyDescent="0.2">
      <c r="A676" s="1"/>
      <c r="B676" s="1"/>
      <c r="C676" s="1"/>
      <c r="E676" s="44">
        <v>94</v>
      </c>
      <c r="F676" s="44">
        <v>44</v>
      </c>
      <c r="G676" s="22"/>
    </row>
    <row r="677" spans="1:7" s="2" customFormat="1" x14ac:dyDescent="0.2">
      <c r="A677" s="1"/>
      <c r="B677" s="1"/>
      <c r="C677" s="1"/>
      <c r="E677" s="44">
        <v>81</v>
      </c>
      <c r="F677" s="44">
        <v>79</v>
      </c>
      <c r="G677" s="22"/>
    </row>
    <row r="678" spans="1:7" s="2" customFormat="1" x14ac:dyDescent="0.2">
      <c r="A678" s="1"/>
      <c r="B678" s="1"/>
      <c r="C678" s="1"/>
      <c r="E678" s="44">
        <v>91</v>
      </c>
      <c r="F678" s="44">
        <v>58</v>
      </c>
      <c r="G678" s="22"/>
    </row>
    <row r="679" spans="1:7" s="2" customFormat="1" x14ac:dyDescent="0.2">
      <c r="A679" s="1"/>
      <c r="B679" s="1"/>
      <c r="C679" s="1"/>
      <c r="E679" s="44">
        <v>68</v>
      </c>
      <c r="F679" s="44">
        <v>76</v>
      </c>
      <c r="G679" s="22"/>
    </row>
    <row r="680" spans="1:7" s="2" customFormat="1" x14ac:dyDescent="0.2">
      <c r="A680" s="1"/>
      <c r="B680" s="1"/>
      <c r="C680" s="1"/>
      <c r="E680" s="44">
        <v>72</v>
      </c>
      <c r="F680" s="44">
        <v>75</v>
      </c>
      <c r="G680" s="22"/>
    </row>
    <row r="681" spans="1:7" s="2" customFormat="1" x14ac:dyDescent="0.2">
      <c r="A681" s="1"/>
      <c r="B681" s="1"/>
      <c r="C681" s="1"/>
      <c r="E681" s="44">
        <v>105</v>
      </c>
      <c r="F681" s="44">
        <v>43</v>
      </c>
      <c r="G681" s="22"/>
    </row>
    <row r="682" spans="1:7" s="2" customFormat="1" x14ac:dyDescent="0.2">
      <c r="A682" s="1"/>
      <c r="B682" s="1"/>
      <c r="C682" s="1"/>
      <c r="E682" s="44">
        <v>78</v>
      </c>
      <c r="F682" s="44">
        <v>60</v>
      </c>
      <c r="G682" s="22"/>
    </row>
    <row r="683" spans="1:7" s="2" customFormat="1" x14ac:dyDescent="0.2">
      <c r="A683" s="1"/>
      <c r="B683" s="1"/>
      <c r="C683" s="1"/>
      <c r="E683" s="44">
        <v>129</v>
      </c>
      <c r="F683" s="44">
        <v>37</v>
      </c>
      <c r="G683" s="22"/>
    </row>
    <row r="684" spans="1:7" s="2" customFormat="1" x14ac:dyDescent="0.2">
      <c r="A684" s="1"/>
      <c r="B684" s="1"/>
      <c r="C684" s="1"/>
      <c r="E684" s="44">
        <v>82</v>
      </c>
      <c r="F684" s="44">
        <v>72</v>
      </c>
      <c r="G684" s="22"/>
    </row>
    <row r="685" spans="1:7" s="2" customFormat="1" x14ac:dyDescent="0.2">
      <c r="A685" s="1"/>
      <c r="B685" s="1"/>
      <c r="C685" s="1"/>
      <c r="E685" s="44">
        <v>114</v>
      </c>
      <c r="F685" s="44">
        <v>29</v>
      </c>
      <c r="G685" s="22"/>
    </row>
    <row r="686" spans="1:7" s="2" customFormat="1" x14ac:dyDescent="0.2">
      <c r="A686" s="1"/>
      <c r="B686" s="1"/>
      <c r="C686" s="1"/>
      <c r="E686" s="44">
        <v>83</v>
      </c>
      <c r="F686" s="44">
        <v>63</v>
      </c>
      <c r="G686" s="22"/>
    </row>
    <row r="687" spans="1:7" s="2" customFormat="1" x14ac:dyDescent="0.2">
      <c r="A687" s="1"/>
      <c r="B687" s="1"/>
      <c r="C687" s="1"/>
      <c r="E687" s="44">
        <v>98</v>
      </c>
      <c r="F687" s="44">
        <v>73</v>
      </c>
      <c r="G687" s="22"/>
    </row>
    <row r="688" spans="1:7" s="2" customFormat="1" x14ac:dyDescent="0.2">
      <c r="A688" s="1"/>
      <c r="B688" s="1"/>
      <c r="C688" s="1"/>
      <c r="E688" s="44">
        <v>99</v>
      </c>
      <c r="F688" s="44">
        <v>57</v>
      </c>
      <c r="G688" s="22"/>
    </row>
    <row r="689" spans="1:7" s="2" customFormat="1" x14ac:dyDescent="0.2">
      <c r="A689" s="1"/>
      <c r="B689" s="1"/>
      <c r="C689" s="1"/>
      <c r="E689" s="44">
        <v>86</v>
      </c>
      <c r="F689" s="44">
        <v>66</v>
      </c>
      <c r="G689" s="22"/>
    </row>
    <row r="690" spans="1:7" s="2" customFormat="1" x14ac:dyDescent="0.2">
      <c r="A690" s="1"/>
      <c r="B690" s="1"/>
      <c r="C690" s="1"/>
      <c r="E690" s="44">
        <v>73</v>
      </c>
      <c r="F690" s="44">
        <v>24</v>
      </c>
      <c r="G690" s="22"/>
    </row>
    <row r="691" spans="1:7" s="2" customFormat="1" x14ac:dyDescent="0.2">
      <c r="A691" s="1"/>
      <c r="B691" s="1"/>
      <c r="C691" s="1"/>
      <c r="E691" s="44">
        <v>87</v>
      </c>
      <c r="F691" s="44">
        <v>69</v>
      </c>
      <c r="G691" s="22"/>
    </row>
    <row r="692" spans="1:7" s="2" customFormat="1" x14ac:dyDescent="0.2">
      <c r="A692" s="1"/>
      <c r="B692" s="1"/>
      <c r="C692" s="1"/>
      <c r="E692" s="44">
        <v>66</v>
      </c>
      <c r="F692" s="44">
        <v>70</v>
      </c>
      <c r="G692" s="22"/>
    </row>
    <row r="693" spans="1:7" s="2" customFormat="1" x14ac:dyDescent="0.2">
      <c r="A693" s="1"/>
      <c r="B693" s="1"/>
      <c r="C693" s="1"/>
      <c r="E693" s="44">
        <v>112</v>
      </c>
      <c r="F693" s="44">
        <v>44</v>
      </c>
      <c r="G693" s="22"/>
    </row>
    <row r="694" spans="1:7" s="2" customFormat="1" x14ac:dyDescent="0.2">
      <c r="A694" s="1"/>
      <c r="B694" s="1"/>
      <c r="C694" s="1"/>
      <c r="E694" s="44">
        <v>77</v>
      </c>
      <c r="F694" s="44">
        <v>53</v>
      </c>
      <c r="G694" s="22"/>
    </row>
    <row r="695" spans="1:7" s="2" customFormat="1" x14ac:dyDescent="0.2">
      <c r="A695" s="1"/>
      <c r="B695" s="1"/>
      <c r="C695" s="1"/>
      <c r="E695" s="44">
        <v>88</v>
      </c>
      <c r="F695" s="44">
        <v>49</v>
      </c>
      <c r="G695" s="22"/>
    </row>
    <row r="696" spans="1:7" s="2" customFormat="1" x14ac:dyDescent="0.2">
      <c r="A696" s="1"/>
      <c r="B696" s="1"/>
      <c r="C696" s="1"/>
      <c r="E696" s="44">
        <v>97</v>
      </c>
      <c r="F696" s="44">
        <v>61</v>
      </c>
      <c r="G696" s="22"/>
    </row>
    <row r="697" spans="1:7" s="2" customFormat="1" x14ac:dyDescent="0.2">
      <c r="A697" s="1"/>
      <c r="B697" s="1"/>
      <c r="C697" s="1"/>
      <c r="E697" s="44">
        <v>88</v>
      </c>
      <c r="F697" s="44">
        <v>52</v>
      </c>
      <c r="G697" s="22"/>
    </row>
    <row r="698" spans="1:7" s="2" customFormat="1" x14ac:dyDescent="0.2">
      <c r="A698" s="1"/>
      <c r="B698" s="1"/>
      <c r="C698" s="1"/>
      <c r="E698" s="44">
        <v>82</v>
      </c>
      <c r="F698" s="44">
        <v>68</v>
      </c>
      <c r="G698" s="22"/>
    </row>
    <row r="699" spans="1:7" s="2" customFormat="1" x14ac:dyDescent="0.2">
      <c r="A699" s="1"/>
      <c r="B699" s="1"/>
      <c r="C699" s="1"/>
      <c r="E699" s="44">
        <v>100</v>
      </c>
      <c r="F699" s="44">
        <v>35</v>
      </c>
      <c r="G699" s="22"/>
    </row>
    <row r="700" spans="1:7" s="2" customFormat="1" x14ac:dyDescent="0.2">
      <c r="A700" s="1"/>
      <c r="B700" s="1"/>
      <c r="C700" s="1"/>
      <c r="E700" s="44">
        <v>85</v>
      </c>
      <c r="F700" s="44">
        <v>53</v>
      </c>
      <c r="G700" s="22"/>
    </row>
    <row r="701" spans="1:7" s="2" customFormat="1" x14ac:dyDescent="0.2">
      <c r="A701" s="1"/>
      <c r="B701" s="1"/>
      <c r="C701" s="1"/>
      <c r="E701" s="44">
        <v>93</v>
      </c>
      <c r="F701" s="44">
        <v>51</v>
      </c>
      <c r="G701" s="22"/>
    </row>
    <row r="702" spans="1:7" s="2" customFormat="1" x14ac:dyDescent="0.2">
      <c r="A702" s="1"/>
      <c r="B702" s="1"/>
      <c r="C702" s="1"/>
      <c r="E702" s="44">
        <v>84</v>
      </c>
      <c r="F702" s="44">
        <v>66</v>
      </c>
      <c r="G702" s="22"/>
    </row>
    <row r="703" spans="1:7" s="2" customFormat="1" x14ac:dyDescent="0.2">
      <c r="A703" s="1"/>
      <c r="B703" s="1"/>
      <c r="C703" s="1"/>
      <c r="E703" s="44">
        <v>73</v>
      </c>
      <c r="F703" s="44">
        <v>57</v>
      </c>
      <c r="G703" s="22"/>
    </row>
    <row r="704" spans="1:7" s="2" customFormat="1" x14ac:dyDescent="0.2">
      <c r="A704" s="1"/>
      <c r="B704" s="1"/>
      <c r="C704" s="1"/>
      <c r="E704" s="44">
        <v>75</v>
      </c>
      <c r="F704" s="44">
        <v>50</v>
      </c>
      <c r="G704" s="22"/>
    </row>
    <row r="705" spans="1:7" s="2" customFormat="1" x14ac:dyDescent="0.2">
      <c r="A705" s="1"/>
      <c r="B705" s="1"/>
      <c r="C705" s="1"/>
      <c r="E705" s="44">
        <v>89</v>
      </c>
      <c r="F705" s="44">
        <v>45</v>
      </c>
      <c r="G705" s="22"/>
    </row>
    <row r="706" spans="1:7" s="2" customFormat="1" x14ac:dyDescent="0.2">
      <c r="A706" s="1"/>
      <c r="B706" s="1"/>
      <c r="C706" s="1"/>
      <c r="E706" s="44">
        <v>94</v>
      </c>
      <c r="F706" s="44">
        <v>58</v>
      </c>
      <c r="G706" s="22"/>
    </row>
    <row r="707" spans="1:7" s="2" customFormat="1" x14ac:dyDescent="0.2">
      <c r="A707" s="1"/>
      <c r="B707" s="1"/>
      <c r="C707" s="1"/>
      <c r="E707" s="44">
        <v>97</v>
      </c>
      <c r="F707" s="44">
        <v>73</v>
      </c>
      <c r="G707" s="22"/>
    </row>
    <row r="708" spans="1:7" s="2" customFormat="1" x14ac:dyDescent="0.2">
      <c r="A708" s="1"/>
      <c r="B708" s="1"/>
      <c r="C708" s="1"/>
      <c r="E708" s="44">
        <v>74</v>
      </c>
      <c r="F708" s="44">
        <v>52</v>
      </c>
      <c r="G708" s="22"/>
    </row>
    <row r="709" spans="1:7" s="2" customFormat="1" x14ac:dyDescent="0.2">
      <c r="A709" s="1"/>
      <c r="B709" s="1"/>
      <c r="C709" s="1"/>
      <c r="E709" s="44">
        <v>92</v>
      </c>
      <c r="F709" s="44">
        <v>49</v>
      </c>
      <c r="G709" s="22"/>
    </row>
    <row r="710" spans="1:7" s="2" customFormat="1" x14ac:dyDescent="0.2">
      <c r="A710" s="1"/>
      <c r="B710" s="1"/>
      <c r="C710" s="1"/>
      <c r="E710" s="44">
        <v>80</v>
      </c>
      <c r="F710" s="44">
        <v>60</v>
      </c>
      <c r="G710" s="22"/>
    </row>
    <row r="711" spans="1:7" s="2" customFormat="1" x14ac:dyDescent="0.2">
      <c r="A711" s="1"/>
      <c r="B711" s="1"/>
      <c r="C711" s="1"/>
      <c r="E711" s="44">
        <v>85</v>
      </c>
      <c r="F711" s="44">
        <v>67</v>
      </c>
      <c r="G711" s="22"/>
    </row>
    <row r="712" spans="1:7" s="2" customFormat="1" x14ac:dyDescent="0.2">
      <c r="A712" s="1"/>
      <c r="B712" s="1"/>
      <c r="C712" s="1"/>
      <c r="E712" s="44">
        <v>77</v>
      </c>
      <c r="F712" s="44">
        <v>68</v>
      </c>
      <c r="G712" s="22"/>
    </row>
    <row r="713" spans="1:7" s="2" customFormat="1" x14ac:dyDescent="0.2">
      <c r="A713" s="1"/>
      <c r="B713" s="1"/>
      <c r="C713" s="1"/>
      <c r="E713" s="44">
        <v>110</v>
      </c>
      <c r="F713" s="44">
        <v>52</v>
      </c>
      <c r="G713" s="22"/>
    </row>
    <row r="714" spans="1:7" s="2" customFormat="1" x14ac:dyDescent="0.2">
      <c r="A714" s="1"/>
      <c r="B714" s="1"/>
      <c r="C714" s="1"/>
      <c r="E714" s="44">
        <v>100</v>
      </c>
      <c r="F714" s="44">
        <v>60</v>
      </c>
      <c r="G714" s="22"/>
    </row>
    <row r="715" spans="1:7" s="2" customFormat="1" x14ac:dyDescent="0.2">
      <c r="A715" s="1"/>
      <c r="B715" s="1"/>
      <c r="C715" s="1"/>
      <c r="E715" s="44">
        <v>95</v>
      </c>
      <c r="F715" s="44">
        <v>56</v>
      </c>
      <c r="G715" s="22"/>
    </row>
    <row r="716" spans="1:7" s="2" customFormat="1" x14ac:dyDescent="0.2">
      <c r="A716" s="1"/>
      <c r="B716" s="1"/>
      <c r="C716" s="1"/>
      <c r="E716" s="44">
        <v>71</v>
      </c>
      <c r="F716" s="44">
        <v>64</v>
      </c>
      <c r="G716" s="22"/>
    </row>
    <row r="717" spans="1:7" s="2" customFormat="1" x14ac:dyDescent="0.2">
      <c r="A717" s="1"/>
      <c r="B717" s="1"/>
      <c r="C717" s="1"/>
      <c r="E717" s="44">
        <v>59</v>
      </c>
      <c r="F717" s="44">
        <v>69</v>
      </c>
      <c r="G717" s="22"/>
    </row>
    <row r="718" spans="1:7" s="2" customFormat="1" x14ac:dyDescent="0.2">
      <c r="A718" s="1"/>
      <c r="B718" s="1"/>
      <c r="C718" s="1"/>
      <c r="E718" s="44">
        <v>73</v>
      </c>
      <c r="F718" s="44">
        <v>72</v>
      </c>
      <c r="G718" s="22"/>
    </row>
    <row r="719" spans="1:7" s="2" customFormat="1" x14ac:dyDescent="0.2">
      <c r="A719" s="1"/>
      <c r="B719" s="1"/>
      <c r="C719" s="1"/>
      <c r="E719" s="44">
        <v>72</v>
      </c>
      <c r="F719" s="44">
        <v>68</v>
      </c>
      <c r="G719" s="22"/>
    </row>
    <row r="720" spans="1:7" s="2" customFormat="1" x14ac:dyDescent="0.2">
      <c r="A720" s="1"/>
      <c r="B720" s="1"/>
      <c r="C720" s="1"/>
      <c r="E720" s="44">
        <v>77</v>
      </c>
      <c r="F720" s="44">
        <v>68</v>
      </c>
      <c r="G720" s="22"/>
    </row>
    <row r="721" spans="1:7" s="2" customFormat="1" x14ac:dyDescent="0.2">
      <c r="A721" s="1"/>
      <c r="B721" s="1"/>
      <c r="C721" s="1"/>
      <c r="E721" s="44">
        <v>125</v>
      </c>
      <c r="F721" s="44">
        <v>53</v>
      </c>
      <c r="G721" s="22"/>
    </row>
    <row r="722" spans="1:7" s="2" customFormat="1" x14ac:dyDescent="0.2">
      <c r="A722" s="1"/>
      <c r="B722" s="1"/>
      <c r="C722" s="1"/>
      <c r="E722" s="44">
        <v>72</v>
      </c>
      <c r="F722" s="44">
        <v>61</v>
      </c>
      <c r="G722" s="22"/>
    </row>
    <row r="723" spans="1:7" s="2" customFormat="1" x14ac:dyDescent="0.2">
      <c r="A723" s="1"/>
      <c r="B723" s="1"/>
      <c r="C723" s="1"/>
      <c r="E723" s="44">
        <v>112</v>
      </c>
      <c r="F723" s="44">
        <v>46</v>
      </c>
      <c r="G723" s="22"/>
    </row>
    <row r="724" spans="1:7" s="2" customFormat="1" x14ac:dyDescent="0.2">
      <c r="A724" s="1"/>
      <c r="B724" s="1"/>
      <c r="C724" s="1"/>
      <c r="E724" s="44">
        <v>85</v>
      </c>
      <c r="F724" s="44">
        <v>40</v>
      </c>
      <c r="G724" s="22"/>
    </row>
    <row r="725" spans="1:7" s="2" customFormat="1" x14ac:dyDescent="0.2">
      <c r="A725" s="1"/>
      <c r="B725" s="1"/>
      <c r="C725" s="1"/>
      <c r="E725" s="44">
        <v>89</v>
      </c>
      <c r="F725" s="44">
        <v>42</v>
      </c>
      <c r="G725" s="22"/>
    </row>
    <row r="726" spans="1:7" s="2" customFormat="1" x14ac:dyDescent="0.2">
      <c r="A726" s="1"/>
      <c r="B726" s="1"/>
      <c r="C726" s="1"/>
      <c r="E726" s="44">
        <v>64</v>
      </c>
      <c r="F726" s="44">
        <v>78</v>
      </c>
      <c r="G726" s="22"/>
    </row>
    <row r="727" spans="1:7" s="2" customFormat="1" x14ac:dyDescent="0.2">
      <c r="A727" s="1"/>
      <c r="B727" s="1"/>
      <c r="C727" s="1"/>
      <c r="E727" s="44">
        <v>75</v>
      </c>
      <c r="F727" s="44">
        <v>56</v>
      </c>
      <c r="G727" s="22"/>
    </row>
    <row r="728" spans="1:7" s="2" customFormat="1" x14ac:dyDescent="0.2">
      <c r="A728" s="1"/>
      <c r="B728" s="1"/>
      <c r="C728" s="1"/>
      <c r="E728" s="44">
        <v>91</v>
      </c>
      <c r="F728" s="44">
        <v>54</v>
      </c>
      <c r="G728" s="22"/>
    </row>
    <row r="729" spans="1:7" s="2" customFormat="1" x14ac:dyDescent="0.2">
      <c r="A729" s="1"/>
      <c r="B729" s="1"/>
      <c r="C729" s="1"/>
      <c r="E729" s="44">
        <v>86</v>
      </c>
      <c r="F729" s="44">
        <v>46</v>
      </c>
      <c r="G729" s="22"/>
    </row>
    <row r="730" spans="1:7" s="2" customFormat="1" x14ac:dyDescent="0.2">
      <c r="A730" s="1"/>
      <c r="B730" s="1"/>
      <c r="C730" s="1"/>
      <c r="E730" s="44">
        <v>101</v>
      </c>
      <c r="F730" s="44">
        <v>57</v>
      </c>
      <c r="G730" s="22"/>
    </row>
    <row r="731" spans="1:7" s="2" customFormat="1" x14ac:dyDescent="0.2">
      <c r="A731" s="1"/>
      <c r="B731" s="1"/>
      <c r="C731" s="1"/>
      <c r="E731" s="44">
        <v>69</v>
      </c>
      <c r="F731" s="44">
        <v>86</v>
      </c>
      <c r="G731" s="22"/>
    </row>
    <row r="732" spans="1:7" s="2" customFormat="1" x14ac:dyDescent="0.2">
      <c r="A732" s="1"/>
      <c r="B732" s="1"/>
      <c r="C732" s="1"/>
      <c r="E732" s="44">
        <v>83</v>
      </c>
      <c r="F732" s="44">
        <v>50</v>
      </c>
      <c r="G732" s="22"/>
    </row>
    <row r="733" spans="1:7" s="2" customFormat="1" x14ac:dyDescent="0.2">
      <c r="A733" s="1"/>
      <c r="B733" s="1"/>
      <c r="C733" s="1"/>
      <c r="E733" s="44">
        <v>79</v>
      </c>
      <c r="F733" s="44">
        <v>51</v>
      </c>
      <c r="G733" s="22"/>
    </row>
    <row r="734" spans="1:7" s="2" customFormat="1" x14ac:dyDescent="0.2">
      <c r="A734" s="1"/>
      <c r="B734" s="1"/>
      <c r="C734" s="1"/>
      <c r="E734" s="44">
        <v>92</v>
      </c>
      <c r="F734" s="44">
        <v>53</v>
      </c>
      <c r="G734" s="22"/>
    </row>
    <row r="735" spans="1:7" s="2" customFormat="1" x14ac:dyDescent="0.2">
      <c r="A735" s="1"/>
      <c r="B735" s="1"/>
      <c r="C735" s="1"/>
      <c r="E735" s="44">
        <v>94</v>
      </c>
      <c r="F735" s="44">
        <v>53</v>
      </c>
      <c r="G735" s="22"/>
    </row>
    <row r="736" spans="1:7" s="2" customFormat="1" x14ac:dyDescent="0.2">
      <c r="A736" s="1"/>
      <c r="B736" s="1"/>
      <c r="C736" s="1"/>
      <c r="E736" s="44">
        <v>45</v>
      </c>
      <c r="F736" s="44">
        <v>81</v>
      </c>
      <c r="G736" s="22"/>
    </row>
    <row r="737" spans="1:7" s="2" customFormat="1" x14ac:dyDescent="0.2">
      <c r="A737" s="1"/>
      <c r="B737" s="1"/>
      <c r="C737" s="1"/>
      <c r="E737" s="44">
        <v>88</v>
      </c>
      <c r="F737" s="44">
        <v>54</v>
      </c>
      <c r="G737" s="22"/>
    </row>
    <row r="738" spans="1:7" s="2" customFormat="1" x14ac:dyDescent="0.2">
      <c r="A738" s="1"/>
      <c r="B738" s="1"/>
      <c r="C738" s="1"/>
      <c r="E738" s="44">
        <v>87</v>
      </c>
      <c r="F738" s="44">
        <v>39</v>
      </c>
      <c r="G738" s="22"/>
    </row>
    <row r="739" spans="1:7" s="2" customFormat="1" x14ac:dyDescent="0.2">
      <c r="A739" s="1"/>
      <c r="B739" s="1"/>
      <c r="C739" s="1"/>
      <c r="E739" s="44">
        <v>89</v>
      </c>
      <c r="F739" s="44">
        <v>44</v>
      </c>
      <c r="G739" s="22"/>
    </row>
    <row r="740" spans="1:7" s="2" customFormat="1" x14ac:dyDescent="0.2">
      <c r="A740" s="1"/>
      <c r="B740" s="1"/>
      <c r="C740" s="1"/>
      <c r="E740" s="44">
        <v>74</v>
      </c>
      <c r="F740" s="44">
        <v>50</v>
      </c>
      <c r="G740" s="22"/>
    </row>
    <row r="741" spans="1:7" s="2" customFormat="1" x14ac:dyDescent="0.2">
      <c r="A741" s="1"/>
      <c r="B741" s="1"/>
      <c r="C741" s="1"/>
      <c r="E741" s="44">
        <v>65</v>
      </c>
      <c r="F741" s="44">
        <v>74</v>
      </c>
      <c r="G741" s="22"/>
    </row>
    <row r="742" spans="1:7" s="2" customFormat="1" x14ac:dyDescent="0.2">
      <c r="A742" s="1"/>
      <c r="B742" s="1"/>
      <c r="C742" s="1"/>
      <c r="E742" s="44">
        <v>55</v>
      </c>
      <c r="F742" s="44">
        <v>75</v>
      </c>
      <c r="G742" s="22"/>
    </row>
    <row r="743" spans="1:7" s="2" customFormat="1" x14ac:dyDescent="0.2">
      <c r="A743" s="1"/>
      <c r="B743" s="1"/>
      <c r="C743" s="1"/>
      <c r="E743" s="44">
        <v>65</v>
      </c>
      <c r="F743" s="44">
        <v>92</v>
      </c>
      <c r="G743" s="22"/>
    </row>
    <row r="744" spans="1:7" s="2" customFormat="1" x14ac:dyDescent="0.2">
      <c r="A744" s="1"/>
      <c r="B744" s="1"/>
      <c r="C744" s="1"/>
      <c r="E744" s="44">
        <v>77</v>
      </c>
      <c r="F744" s="44">
        <v>49</v>
      </c>
      <c r="G744" s="22"/>
    </row>
    <row r="745" spans="1:7" s="2" customFormat="1" x14ac:dyDescent="0.2">
      <c r="A745" s="1"/>
      <c r="B745" s="1"/>
      <c r="C745" s="1"/>
      <c r="E745" s="44">
        <v>76</v>
      </c>
      <c r="F745" s="44">
        <v>85</v>
      </c>
      <c r="G745" s="22"/>
    </row>
    <row r="746" spans="1:7" s="2" customFormat="1" x14ac:dyDescent="0.2">
      <c r="A746" s="1"/>
      <c r="B746" s="1"/>
      <c r="C746" s="1"/>
      <c r="E746" s="44">
        <v>87</v>
      </c>
      <c r="F746" s="44">
        <v>53</v>
      </c>
      <c r="G746" s="22"/>
    </row>
    <row r="747" spans="1:7" s="2" customFormat="1" x14ac:dyDescent="0.2">
      <c r="A747" s="1"/>
      <c r="B747" s="1"/>
      <c r="C747" s="1"/>
      <c r="E747" s="44">
        <v>63</v>
      </c>
      <c r="F747" s="44">
        <v>74</v>
      </c>
      <c r="G747" s="22"/>
    </row>
    <row r="748" spans="1:7" s="2" customFormat="1" x14ac:dyDescent="0.2">
      <c r="A748" s="1"/>
      <c r="B748" s="1"/>
      <c r="C748" s="1"/>
      <c r="E748" s="44">
        <v>102</v>
      </c>
      <c r="F748" s="44">
        <v>47</v>
      </c>
      <c r="G748" s="22"/>
    </row>
    <row r="749" spans="1:7" s="2" customFormat="1" x14ac:dyDescent="0.2">
      <c r="A749" s="1"/>
      <c r="B749" s="1"/>
      <c r="C749" s="1"/>
      <c r="E749" s="44">
        <v>75</v>
      </c>
      <c r="F749" s="44">
        <v>59</v>
      </c>
      <c r="G749" s="22"/>
    </row>
    <row r="750" spans="1:7" s="2" customFormat="1" x14ac:dyDescent="0.2">
      <c r="A750" s="1"/>
      <c r="B750" s="1"/>
      <c r="C750" s="1"/>
      <c r="E750" s="44">
        <v>62</v>
      </c>
      <c r="F750" s="44">
        <v>89</v>
      </c>
      <c r="G750" s="22"/>
    </row>
    <row r="751" spans="1:7" s="2" customFormat="1" x14ac:dyDescent="0.2">
      <c r="A751" s="1"/>
      <c r="B751" s="1"/>
      <c r="C751" s="1"/>
      <c r="E751" s="44">
        <v>60</v>
      </c>
      <c r="F751" s="44">
        <v>75</v>
      </c>
      <c r="G751" s="22"/>
    </row>
    <row r="752" spans="1:7" s="2" customFormat="1" x14ac:dyDescent="0.2">
      <c r="A752" s="1"/>
      <c r="B752" s="1"/>
      <c r="C752" s="1"/>
      <c r="E752" s="44">
        <v>71</v>
      </c>
      <c r="F752" s="44">
        <v>74</v>
      </c>
      <c r="G752" s="22"/>
    </row>
    <row r="753" spans="1:7" s="2" customFormat="1" x14ac:dyDescent="0.2">
      <c r="A753" s="1"/>
      <c r="B753" s="1"/>
      <c r="C753" s="1"/>
      <c r="E753" s="44">
        <v>55</v>
      </c>
      <c r="F753" s="44">
        <v>87</v>
      </c>
      <c r="G753" s="22"/>
    </row>
    <row r="754" spans="1:7" s="2" customFormat="1" x14ac:dyDescent="0.2">
      <c r="A754" s="1"/>
      <c r="B754" s="1"/>
      <c r="C754" s="1"/>
      <c r="E754" s="44">
        <v>59</v>
      </c>
      <c r="F754" s="44">
        <v>72</v>
      </c>
      <c r="G754" s="22"/>
    </row>
    <row r="755" spans="1:7" s="2" customFormat="1" x14ac:dyDescent="0.2">
      <c r="A755" s="1"/>
      <c r="B755" s="1"/>
      <c r="C755" s="1"/>
      <c r="E755" s="44">
        <v>74</v>
      </c>
      <c r="F755" s="44">
        <v>59</v>
      </c>
      <c r="G755" s="22"/>
    </row>
    <row r="756" spans="1:7" s="2" customFormat="1" x14ac:dyDescent="0.2">
      <c r="A756" s="1"/>
      <c r="B756" s="1"/>
      <c r="C756" s="1"/>
      <c r="E756" s="44">
        <v>64</v>
      </c>
      <c r="F756" s="44">
        <v>79</v>
      </c>
      <c r="G756" s="22"/>
    </row>
    <row r="757" spans="1:7" s="2" customFormat="1" x14ac:dyDescent="0.2">
      <c r="A757" s="1"/>
      <c r="B757" s="1"/>
      <c r="C757" s="1"/>
      <c r="E757" s="44">
        <v>53</v>
      </c>
      <c r="F757" s="44">
        <v>69</v>
      </c>
      <c r="G757" s="22"/>
    </row>
    <row r="758" spans="1:7" s="2" customFormat="1" x14ac:dyDescent="0.2">
      <c r="A758" s="1"/>
      <c r="B758" s="1"/>
      <c r="C758" s="1"/>
      <c r="E758" s="44">
        <v>74</v>
      </c>
      <c r="F758" s="44">
        <v>56</v>
      </c>
      <c r="G758" s="22"/>
    </row>
    <row r="759" spans="1:7" s="2" customFormat="1" x14ac:dyDescent="0.2">
      <c r="A759" s="1"/>
      <c r="B759" s="1"/>
      <c r="C759" s="1"/>
      <c r="E759" s="44">
        <v>53</v>
      </c>
      <c r="F759" s="44">
        <v>80</v>
      </c>
      <c r="G759" s="22"/>
    </row>
    <row r="760" spans="1:7" s="2" customFormat="1" x14ac:dyDescent="0.2">
      <c r="A760" s="1"/>
      <c r="B760" s="1"/>
      <c r="C760" s="1"/>
      <c r="E760" s="44">
        <v>61</v>
      </c>
      <c r="F760" s="44">
        <v>70</v>
      </c>
      <c r="G760" s="22"/>
    </row>
    <row r="761" spans="1:7" s="2" customFormat="1" x14ac:dyDescent="0.2">
      <c r="A761" s="1"/>
      <c r="B761" s="1"/>
      <c r="C761" s="1"/>
      <c r="E761" s="44">
        <v>73</v>
      </c>
      <c r="F761" s="44">
        <v>83</v>
      </c>
      <c r="G761" s="22"/>
    </row>
    <row r="762" spans="1:7" s="2" customFormat="1" x14ac:dyDescent="0.2">
      <c r="A762" s="1"/>
      <c r="B762" s="1"/>
      <c r="C762" s="1"/>
      <c r="E762" s="44">
        <v>88</v>
      </c>
      <c r="F762" s="44">
        <v>56</v>
      </c>
      <c r="G762" s="22"/>
    </row>
    <row r="763" spans="1:7" s="2" customFormat="1" x14ac:dyDescent="0.2">
      <c r="A763" s="1"/>
      <c r="B763" s="1"/>
      <c r="C763" s="1"/>
      <c r="E763" s="44">
        <v>86</v>
      </c>
      <c r="F763" s="44">
        <v>44</v>
      </c>
      <c r="G763" s="22"/>
    </row>
    <row r="764" spans="1:7" s="2" customFormat="1" x14ac:dyDescent="0.2">
      <c r="A764" s="1"/>
      <c r="B764" s="1"/>
      <c r="C764" s="1"/>
      <c r="E764" s="44">
        <v>74</v>
      </c>
      <c r="F764" s="44">
        <v>57</v>
      </c>
      <c r="G764" s="22"/>
    </row>
    <row r="765" spans="1:7" s="2" customFormat="1" x14ac:dyDescent="0.2">
      <c r="A765" s="1"/>
      <c r="B765" s="1"/>
      <c r="C765" s="1"/>
      <c r="E765" s="44">
        <v>105</v>
      </c>
      <c r="F765" s="44">
        <v>66</v>
      </c>
      <c r="G765" s="22"/>
    </row>
    <row r="766" spans="1:7" s="2" customFormat="1" x14ac:dyDescent="0.2">
      <c r="A766" s="1"/>
      <c r="B766" s="1"/>
      <c r="C766" s="1"/>
      <c r="E766" s="44">
        <v>89</v>
      </c>
      <c r="F766" s="44">
        <v>55</v>
      </c>
      <c r="G766" s="22"/>
    </row>
    <row r="767" spans="1:7" s="2" customFormat="1" x14ac:dyDescent="0.2">
      <c r="A767" s="1"/>
      <c r="B767" s="1"/>
      <c r="C767" s="1"/>
      <c r="E767" s="44">
        <v>102</v>
      </c>
      <c r="F767" s="44">
        <v>80</v>
      </c>
      <c r="G767" s="22"/>
    </row>
    <row r="768" spans="1:7" s="2" customFormat="1" x14ac:dyDescent="0.2">
      <c r="A768" s="1"/>
      <c r="B768" s="1"/>
      <c r="C768" s="1"/>
      <c r="E768" s="44">
        <v>46</v>
      </c>
      <c r="F768" s="44">
        <v>82</v>
      </c>
      <c r="G768" s="22"/>
    </row>
    <row r="769" spans="1:7" s="2" customFormat="1" x14ac:dyDescent="0.2">
      <c r="A769" s="1"/>
      <c r="B769" s="1"/>
      <c r="C769" s="1"/>
      <c r="E769" s="44">
        <v>52</v>
      </c>
      <c r="F769" s="44">
        <v>81</v>
      </c>
      <c r="G769" s="22"/>
    </row>
    <row r="770" spans="1:7" s="2" customFormat="1" x14ac:dyDescent="0.2">
      <c r="A770" s="1"/>
      <c r="B770" s="1"/>
      <c r="C770" s="1"/>
      <c r="E770" s="44">
        <v>66</v>
      </c>
      <c r="F770" s="44">
        <v>72</v>
      </c>
      <c r="G770" s="22"/>
    </row>
    <row r="771" spans="1:7" s="2" customFormat="1" x14ac:dyDescent="0.2">
      <c r="A771" s="1"/>
      <c r="B771" s="1"/>
      <c r="C771" s="1"/>
      <c r="E771" s="44">
        <v>38</v>
      </c>
      <c r="F771" s="44">
        <v>86</v>
      </c>
      <c r="G771" s="22"/>
    </row>
    <row r="772" spans="1:7" s="2" customFormat="1" x14ac:dyDescent="0.2">
      <c r="A772" s="1"/>
      <c r="B772" s="1"/>
      <c r="C772" s="1"/>
      <c r="E772" s="44">
        <v>87</v>
      </c>
      <c r="F772" s="44">
        <v>60</v>
      </c>
      <c r="G772" s="22"/>
    </row>
    <row r="773" spans="1:7" s="2" customFormat="1" x14ac:dyDescent="0.2">
      <c r="A773" s="1"/>
      <c r="B773" s="1"/>
      <c r="C773" s="1"/>
      <c r="E773" s="44">
        <v>95</v>
      </c>
      <c r="F773" s="44">
        <v>50</v>
      </c>
      <c r="G773" s="22"/>
    </row>
    <row r="774" spans="1:7" s="2" customFormat="1" x14ac:dyDescent="0.2">
      <c r="A774" s="1"/>
      <c r="B774" s="1"/>
      <c r="C774" s="1"/>
      <c r="E774" s="44">
        <v>52</v>
      </c>
      <c r="F774" s="44">
        <v>65</v>
      </c>
      <c r="G774" s="22"/>
    </row>
    <row r="775" spans="1:7" s="2" customFormat="1" x14ac:dyDescent="0.2">
      <c r="A775" s="1"/>
      <c r="B775" s="1"/>
      <c r="C775" s="1"/>
      <c r="E775" s="44">
        <v>84</v>
      </c>
      <c r="F775" s="44">
        <v>65</v>
      </c>
      <c r="G775" s="22"/>
    </row>
    <row r="776" spans="1:7" s="2" customFormat="1" x14ac:dyDescent="0.2">
      <c r="A776" s="1"/>
      <c r="B776" s="1"/>
      <c r="C776" s="1"/>
      <c r="E776" s="44">
        <v>79</v>
      </c>
      <c r="F776" s="44">
        <v>51</v>
      </c>
      <c r="G776" s="22"/>
    </row>
    <row r="777" spans="1:7" s="2" customFormat="1" x14ac:dyDescent="0.2">
      <c r="A777" s="1"/>
      <c r="B777" s="1"/>
      <c r="C777" s="1"/>
      <c r="E777" s="44">
        <v>76</v>
      </c>
      <c r="F777" s="44">
        <v>52</v>
      </c>
      <c r="G777" s="22"/>
    </row>
    <row r="778" spans="1:7" s="2" customFormat="1" x14ac:dyDescent="0.2">
      <c r="A778" s="1"/>
      <c r="B778" s="1"/>
      <c r="C778" s="1"/>
      <c r="E778" s="44">
        <v>100</v>
      </c>
      <c r="F778" s="44">
        <v>67</v>
      </c>
      <c r="G778" s="22"/>
    </row>
    <row r="779" spans="1:7" s="2" customFormat="1" x14ac:dyDescent="0.2">
      <c r="A779" s="1"/>
      <c r="B779" s="1"/>
      <c r="C779" s="1"/>
      <c r="E779" s="44">
        <v>106</v>
      </c>
      <c r="F779" s="44">
        <v>43</v>
      </c>
      <c r="G779" s="22"/>
    </row>
    <row r="780" spans="1:7" s="2" customFormat="1" x14ac:dyDescent="0.2">
      <c r="A780" s="1"/>
      <c r="B780" s="1"/>
      <c r="C780" s="1"/>
      <c r="E780" s="44">
        <v>109</v>
      </c>
      <c r="F780" s="44">
        <v>47</v>
      </c>
      <c r="G780" s="22"/>
    </row>
    <row r="781" spans="1:7" s="2" customFormat="1" x14ac:dyDescent="0.2">
      <c r="A781" s="1"/>
      <c r="B781" s="1"/>
      <c r="C781" s="1"/>
      <c r="E781" s="44">
        <v>80</v>
      </c>
      <c r="F781" s="44">
        <v>60</v>
      </c>
      <c r="G781" s="22"/>
    </row>
    <row r="782" spans="1:7" s="2" customFormat="1" x14ac:dyDescent="0.2">
      <c r="A782" s="1"/>
      <c r="B782" s="1"/>
      <c r="C782" s="1"/>
      <c r="E782" s="44">
        <v>67</v>
      </c>
      <c r="F782" s="44">
        <v>70</v>
      </c>
      <c r="G782" s="22"/>
    </row>
    <row r="783" spans="1:7" s="2" customFormat="1" x14ac:dyDescent="0.2">
      <c r="A783" s="1"/>
      <c r="B783" s="1"/>
      <c r="C783" s="1"/>
      <c r="E783" s="44">
        <v>64</v>
      </c>
      <c r="F783" s="44">
        <v>73</v>
      </c>
      <c r="G783" s="22"/>
    </row>
    <row r="784" spans="1:7" s="2" customFormat="1" x14ac:dyDescent="0.2">
      <c r="A784" s="1"/>
      <c r="B784" s="1"/>
      <c r="C784" s="1"/>
      <c r="E784" s="44">
        <v>101</v>
      </c>
      <c r="F784" s="44">
        <v>50</v>
      </c>
      <c r="G784" s="22"/>
    </row>
    <row r="785" spans="1:7" s="2" customFormat="1" x14ac:dyDescent="0.2">
      <c r="A785" s="1"/>
      <c r="B785" s="1"/>
      <c r="C785" s="1"/>
      <c r="E785" s="44">
        <v>92</v>
      </c>
      <c r="F785" s="44">
        <v>36</v>
      </c>
      <c r="G785" s="22"/>
    </row>
    <row r="786" spans="1:7" s="2" customFormat="1" x14ac:dyDescent="0.2">
      <c r="A786" s="1"/>
      <c r="B786" s="1"/>
      <c r="C786" s="1"/>
      <c r="E786" s="44">
        <v>100</v>
      </c>
      <c r="F786" s="44">
        <v>59</v>
      </c>
      <c r="G786" s="22"/>
    </row>
    <row r="787" spans="1:7" s="2" customFormat="1" x14ac:dyDescent="0.2">
      <c r="A787" s="1"/>
      <c r="B787" s="1"/>
      <c r="C787" s="1"/>
      <c r="E787" s="44">
        <v>70</v>
      </c>
      <c r="F787" s="44">
        <v>75</v>
      </c>
      <c r="G787" s="22"/>
    </row>
    <row r="788" spans="1:7" s="2" customFormat="1" x14ac:dyDescent="0.2">
      <c r="A788" s="1"/>
      <c r="B788" s="1"/>
      <c r="C788" s="1"/>
      <c r="E788" s="44">
        <v>62</v>
      </c>
      <c r="F788" s="44">
        <v>56</v>
      </c>
      <c r="G788" s="22"/>
    </row>
    <row r="789" spans="1:7" s="2" customFormat="1" x14ac:dyDescent="0.2">
      <c r="A789" s="1"/>
      <c r="B789" s="1"/>
      <c r="C789" s="1"/>
      <c r="E789" s="44">
        <v>67</v>
      </c>
      <c r="F789" s="44">
        <v>88</v>
      </c>
      <c r="G789" s="22"/>
    </row>
    <row r="790" spans="1:7" s="2" customFormat="1" x14ac:dyDescent="0.2">
      <c r="A790" s="1"/>
      <c r="B790" s="1"/>
      <c r="C790" s="1"/>
      <c r="E790" s="44">
        <v>67</v>
      </c>
      <c r="F790" s="44">
        <v>96</v>
      </c>
      <c r="G790" s="22"/>
    </row>
    <row r="791" spans="1:7" s="2" customFormat="1" x14ac:dyDescent="0.2">
      <c r="A791" s="1"/>
      <c r="B791" s="1"/>
      <c r="C791" s="1"/>
      <c r="E791" s="44">
        <v>58</v>
      </c>
      <c r="F791" s="44">
        <v>43</v>
      </c>
      <c r="G791" s="22"/>
    </row>
    <row r="792" spans="1:7" s="2" customFormat="1" x14ac:dyDescent="0.2">
      <c r="A792" s="1"/>
      <c r="B792" s="1"/>
      <c r="C792" s="1"/>
      <c r="E792" s="44">
        <v>120</v>
      </c>
      <c r="F792" s="44">
        <v>43</v>
      </c>
      <c r="G792" s="22"/>
    </row>
    <row r="793" spans="1:7" s="2" customFormat="1" x14ac:dyDescent="0.2">
      <c r="A793" s="1"/>
      <c r="B793" s="1"/>
      <c r="C793" s="1"/>
      <c r="E793" s="44">
        <v>99</v>
      </c>
      <c r="F793" s="44">
        <v>58</v>
      </c>
      <c r="G793" s="22"/>
    </row>
    <row r="794" spans="1:7" s="2" customFormat="1" x14ac:dyDescent="0.2">
      <c r="A794" s="1"/>
      <c r="B794" s="1"/>
      <c r="C794" s="1"/>
      <c r="E794" s="44">
        <v>80</v>
      </c>
      <c r="F794" s="44">
        <v>55</v>
      </c>
      <c r="G794" s="22"/>
    </row>
    <row r="795" spans="1:7" s="2" customFormat="1" x14ac:dyDescent="0.2">
      <c r="A795" s="1"/>
      <c r="B795" s="1"/>
      <c r="C795" s="1"/>
      <c r="E795" s="44">
        <v>75</v>
      </c>
      <c r="F795" s="44">
        <v>64</v>
      </c>
      <c r="G795" s="22"/>
    </row>
    <row r="796" spans="1:7" s="2" customFormat="1" x14ac:dyDescent="0.2">
      <c r="A796" s="1"/>
      <c r="B796" s="1"/>
      <c r="C796" s="1"/>
      <c r="E796" s="44">
        <v>80</v>
      </c>
      <c r="F796" s="44">
        <v>57</v>
      </c>
      <c r="G796" s="22"/>
    </row>
    <row r="797" spans="1:7" s="2" customFormat="1" x14ac:dyDescent="0.2">
      <c r="A797" s="1"/>
      <c r="B797" s="1"/>
      <c r="C797" s="1"/>
      <c r="E797" s="44">
        <v>62</v>
      </c>
      <c r="F797" s="44">
        <v>55</v>
      </c>
      <c r="G797" s="22"/>
    </row>
    <row r="798" spans="1:7" s="2" customFormat="1" x14ac:dyDescent="0.2">
      <c r="A798" s="1"/>
      <c r="B798" s="1"/>
      <c r="C798" s="1"/>
      <c r="E798" s="44">
        <v>66</v>
      </c>
      <c r="F798" s="44">
        <v>63</v>
      </c>
      <c r="G798" s="22"/>
    </row>
    <row r="799" spans="1:7" s="2" customFormat="1" x14ac:dyDescent="0.2">
      <c r="A799" s="1"/>
      <c r="B799" s="1"/>
      <c r="C799" s="1"/>
      <c r="E799" s="44">
        <v>91</v>
      </c>
      <c r="F799" s="44">
        <v>50</v>
      </c>
      <c r="G799" s="22"/>
    </row>
    <row r="800" spans="1:7" s="2" customFormat="1" x14ac:dyDescent="0.2">
      <c r="A800" s="1"/>
      <c r="B800" s="1"/>
      <c r="C800" s="1"/>
      <c r="E800" s="44">
        <v>39</v>
      </c>
      <c r="F800" s="44">
        <v>67</v>
      </c>
      <c r="G800" s="22"/>
    </row>
    <row r="801" spans="1:7" s="2" customFormat="1" x14ac:dyDescent="0.2">
      <c r="A801" s="1"/>
      <c r="B801" s="1"/>
      <c r="C801" s="1"/>
      <c r="E801" s="44">
        <v>81</v>
      </c>
      <c r="F801" s="44">
        <v>52</v>
      </c>
      <c r="G801" s="22"/>
    </row>
    <row r="802" spans="1:7" s="2" customFormat="1" x14ac:dyDescent="0.2">
      <c r="A802" s="1"/>
      <c r="B802" s="1"/>
      <c r="C802" s="1"/>
      <c r="E802" s="44">
        <v>63</v>
      </c>
      <c r="F802" s="44">
        <v>74</v>
      </c>
      <c r="G802" s="22"/>
    </row>
    <row r="803" spans="1:7" s="2" customFormat="1" x14ac:dyDescent="0.2">
      <c r="A803" s="1"/>
      <c r="B803" s="1"/>
      <c r="C803" s="1"/>
      <c r="E803" s="44">
        <v>88</v>
      </c>
      <c r="F803" s="44">
        <v>53</v>
      </c>
      <c r="G803" s="22"/>
    </row>
    <row r="804" spans="1:7" s="2" customFormat="1" x14ac:dyDescent="0.2">
      <c r="A804" s="1"/>
      <c r="B804" s="1"/>
      <c r="C804" s="1"/>
      <c r="E804" s="44">
        <v>96</v>
      </c>
      <c r="F804" s="44">
        <v>49</v>
      </c>
      <c r="G804" s="22"/>
    </row>
    <row r="805" spans="1:7" s="2" customFormat="1" x14ac:dyDescent="0.2">
      <c r="A805" s="1"/>
      <c r="B805" s="1"/>
      <c r="C805" s="1"/>
      <c r="E805" s="44">
        <v>99</v>
      </c>
      <c r="F805" s="44">
        <v>48</v>
      </c>
      <c r="G805" s="22"/>
    </row>
    <row r="806" spans="1:7" s="2" customFormat="1" x14ac:dyDescent="0.2">
      <c r="A806" s="1"/>
      <c r="B806" s="1"/>
      <c r="C806" s="1"/>
      <c r="E806" s="44">
        <v>90</v>
      </c>
      <c r="F806" s="44">
        <v>80</v>
      </c>
      <c r="G806" s="22"/>
    </row>
    <row r="807" spans="1:7" s="2" customFormat="1" x14ac:dyDescent="0.2">
      <c r="A807" s="1"/>
      <c r="B807" s="1"/>
      <c r="C807" s="1"/>
      <c r="E807" s="44">
        <v>71</v>
      </c>
      <c r="F807" s="44">
        <v>73</v>
      </c>
      <c r="G807" s="22"/>
    </row>
    <row r="808" spans="1:7" s="2" customFormat="1" x14ac:dyDescent="0.2">
      <c r="A808" s="1"/>
      <c r="B808" s="1"/>
      <c r="C808" s="1"/>
      <c r="E808" s="44">
        <v>98</v>
      </c>
      <c r="F808" s="44">
        <v>38</v>
      </c>
      <c r="G808" s="22"/>
    </row>
    <row r="809" spans="1:7" s="2" customFormat="1" x14ac:dyDescent="0.2">
      <c r="A809" s="1"/>
      <c r="B809" s="1"/>
      <c r="C809" s="1"/>
      <c r="E809" s="44">
        <v>75</v>
      </c>
      <c r="F809" s="44">
        <v>79</v>
      </c>
      <c r="G809" s="22"/>
    </row>
    <row r="810" spans="1:7" s="2" customFormat="1" x14ac:dyDescent="0.2">
      <c r="A810" s="1"/>
      <c r="B810" s="1"/>
      <c r="C810" s="1"/>
      <c r="E810" s="44">
        <v>49</v>
      </c>
      <c r="F810" s="44">
        <v>78</v>
      </c>
      <c r="G810" s="22"/>
    </row>
    <row r="811" spans="1:7" s="2" customFormat="1" x14ac:dyDescent="0.2">
      <c r="A811" s="1"/>
      <c r="B811" s="1"/>
      <c r="C811" s="1"/>
      <c r="E811" s="44">
        <v>58</v>
      </c>
      <c r="F811" s="44">
        <v>82</v>
      </c>
      <c r="G811" s="22"/>
    </row>
    <row r="812" spans="1:7" s="2" customFormat="1" x14ac:dyDescent="0.2">
      <c r="A812" s="1"/>
      <c r="B812" s="1"/>
      <c r="C812" s="1"/>
      <c r="E812" s="44">
        <v>68</v>
      </c>
      <c r="F812" s="44">
        <v>55</v>
      </c>
      <c r="G812" s="22"/>
    </row>
    <row r="813" spans="1:7" s="2" customFormat="1" x14ac:dyDescent="0.2">
      <c r="A813" s="1"/>
      <c r="B813" s="1"/>
      <c r="C813" s="1"/>
      <c r="E813" s="44">
        <v>87</v>
      </c>
      <c r="F813" s="44">
        <v>69</v>
      </c>
      <c r="G813" s="22"/>
    </row>
    <row r="814" spans="1:7" s="2" customFormat="1" x14ac:dyDescent="0.2">
      <c r="A814" s="1"/>
      <c r="B814" s="1"/>
      <c r="C814" s="1"/>
      <c r="E814" s="44">
        <v>93</v>
      </c>
      <c r="F814" s="44">
        <v>62</v>
      </c>
      <c r="G814" s="22"/>
    </row>
    <row r="815" spans="1:7" s="2" customFormat="1" x14ac:dyDescent="0.2">
      <c r="A815" s="1"/>
      <c r="B815" s="1"/>
      <c r="C815" s="1"/>
      <c r="E815" s="44">
        <v>88</v>
      </c>
      <c r="F815" s="44">
        <v>75</v>
      </c>
      <c r="G815" s="22"/>
    </row>
    <row r="816" spans="1:7" s="2" customFormat="1" x14ac:dyDescent="0.2">
      <c r="A816" s="1"/>
      <c r="B816" s="1"/>
      <c r="C816" s="1"/>
      <c r="E816" s="44">
        <v>78</v>
      </c>
      <c r="F816" s="44">
        <v>40</v>
      </c>
      <c r="G816" s="22"/>
    </row>
    <row r="817" spans="1:7" s="2" customFormat="1" x14ac:dyDescent="0.2">
      <c r="A817" s="1"/>
      <c r="B817" s="1"/>
      <c r="C817" s="1"/>
      <c r="E817" s="44">
        <v>79</v>
      </c>
      <c r="F817" s="44">
        <v>55</v>
      </c>
      <c r="G817" s="22"/>
    </row>
    <row r="818" spans="1:7" s="2" customFormat="1" x14ac:dyDescent="0.2">
      <c r="A818" s="1"/>
      <c r="B818" s="1"/>
      <c r="C818" s="1"/>
      <c r="E818" s="44">
        <v>94</v>
      </c>
      <c r="F818" s="44">
        <v>53</v>
      </c>
      <c r="G818" s="22"/>
    </row>
    <row r="819" spans="1:7" s="2" customFormat="1" x14ac:dyDescent="0.2">
      <c r="A819" s="1"/>
      <c r="B819" s="1"/>
      <c r="C819" s="1"/>
      <c r="E819" s="44">
        <v>80</v>
      </c>
      <c r="F819" s="44">
        <v>76</v>
      </c>
      <c r="G819" s="22"/>
    </row>
    <row r="820" spans="1:7" s="2" customFormat="1" x14ac:dyDescent="0.2">
      <c r="A820" s="1"/>
      <c r="B820" s="1"/>
      <c r="C820" s="1"/>
      <c r="E820" s="44">
        <v>102</v>
      </c>
      <c r="F820" s="44">
        <v>50</v>
      </c>
      <c r="G820" s="22"/>
    </row>
    <row r="821" spans="1:7" s="2" customFormat="1" x14ac:dyDescent="0.2">
      <c r="A821" s="1"/>
      <c r="B821" s="1"/>
      <c r="C821" s="1"/>
      <c r="E821" s="44">
        <v>107</v>
      </c>
      <c r="F821" s="44">
        <v>43</v>
      </c>
      <c r="G821" s="22"/>
    </row>
    <row r="822" spans="1:7" s="2" customFormat="1" x14ac:dyDescent="0.2">
      <c r="A822" s="1"/>
      <c r="B822" s="1"/>
      <c r="C822" s="1"/>
      <c r="E822" s="44">
        <v>88</v>
      </c>
      <c r="F822" s="44">
        <v>45</v>
      </c>
      <c r="G822" s="22"/>
    </row>
    <row r="823" spans="1:7" s="2" customFormat="1" x14ac:dyDescent="0.2">
      <c r="A823" s="1"/>
      <c r="B823" s="1"/>
      <c r="C823" s="1"/>
      <c r="E823" s="44">
        <v>68</v>
      </c>
      <c r="F823" s="44">
        <v>63</v>
      </c>
      <c r="G823" s="22"/>
    </row>
    <row r="824" spans="1:7" s="2" customFormat="1" x14ac:dyDescent="0.2">
      <c r="A824" s="1"/>
      <c r="B824" s="1"/>
      <c r="C824" s="1"/>
      <c r="E824" s="44">
        <v>92</v>
      </c>
      <c r="F824" s="44">
        <v>37</v>
      </c>
      <c r="G824" s="22"/>
    </row>
    <row r="825" spans="1:7" s="2" customFormat="1" x14ac:dyDescent="0.2">
      <c r="A825" s="1"/>
      <c r="B825" s="1"/>
      <c r="C825" s="1"/>
      <c r="E825" s="44">
        <v>97</v>
      </c>
      <c r="F825" s="44">
        <v>54</v>
      </c>
      <c r="G825" s="22"/>
    </row>
    <row r="826" spans="1:7" s="2" customFormat="1" x14ac:dyDescent="0.2">
      <c r="A826" s="1"/>
      <c r="B826" s="1"/>
      <c r="C826" s="1"/>
      <c r="E826" s="44">
        <v>115</v>
      </c>
      <c r="F826" s="44">
        <v>35</v>
      </c>
      <c r="G826" s="22"/>
    </row>
    <row r="827" spans="1:7" s="2" customFormat="1" x14ac:dyDescent="0.2">
      <c r="A827" s="1"/>
      <c r="B827" s="1"/>
      <c r="C827" s="1"/>
      <c r="E827" s="44">
        <v>98</v>
      </c>
      <c r="F827" s="44">
        <v>44</v>
      </c>
      <c r="G827" s="22"/>
    </row>
    <row r="828" spans="1:7" s="2" customFormat="1" x14ac:dyDescent="0.2">
      <c r="A828" s="1"/>
      <c r="B828" s="1"/>
      <c r="C828" s="1"/>
      <c r="E828" s="44">
        <v>115</v>
      </c>
      <c r="F828" s="44">
        <v>30</v>
      </c>
      <c r="G828" s="22"/>
    </row>
    <row r="829" spans="1:7" s="2" customFormat="1" x14ac:dyDescent="0.2">
      <c r="A829" s="1"/>
      <c r="B829" s="1"/>
      <c r="C829" s="1"/>
      <c r="E829" s="44">
        <v>88</v>
      </c>
      <c r="F829" s="44">
        <v>44</v>
      </c>
      <c r="G829" s="22"/>
    </row>
    <row r="830" spans="1:7" s="2" customFormat="1" x14ac:dyDescent="0.2">
      <c r="A830" s="1"/>
      <c r="B830" s="1"/>
      <c r="C830" s="1"/>
      <c r="E830" s="44">
        <v>70</v>
      </c>
      <c r="F830" s="44">
        <v>59</v>
      </c>
      <c r="G830" s="22"/>
    </row>
    <row r="831" spans="1:7" s="2" customFormat="1" x14ac:dyDescent="0.2">
      <c r="A831" s="1"/>
      <c r="B831" s="1"/>
      <c r="C831" s="1"/>
      <c r="E831" s="44">
        <v>70</v>
      </c>
      <c r="F831" s="44">
        <v>72</v>
      </c>
      <c r="G831" s="22"/>
    </row>
    <row r="832" spans="1:7" s="2" customFormat="1" x14ac:dyDescent="0.2">
      <c r="A832" s="1"/>
      <c r="B832" s="1"/>
      <c r="C832" s="1"/>
      <c r="E832" s="44">
        <v>78</v>
      </c>
      <c r="F832" s="44">
        <v>62</v>
      </c>
      <c r="G832" s="22"/>
    </row>
    <row r="833" spans="1:7" s="2" customFormat="1" x14ac:dyDescent="0.2">
      <c r="A833" s="1"/>
      <c r="B833" s="1"/>
      <c r="C833" s="1"/>
      <c r="E833" s="44">
        <v>97</v>
      </c>
      <c r="F833" s="44">
        <v>49</v>
      </c>
      <c r="G833" s="22"/>
    </row>
    <row r="834" spans="1:7" s="2" customFormat="1" x14ac:dyDescent="0.2">
      <c r="A834" s="1"/>
      <c r="B834" s="1"/>
      <c r="C834" s="1"/>
      <c r="E834" s="44">
        <v>88</v>
      </c>
      <c r="F834" s="44">
        <v>44</v>
      </c>
      <c r="G834" s="22"/>
    </row>
    <row r="835" spans="1:7" s="2" customFormat="1" x14ac:dyDescent="0.2">
      <c r="A835" s="1"/>
      <c r="B835" s="1"/>
      <c r="C835" s="1"/>
      <c r="E835" s="44">
        <v>63</v>
      </c>
      <c r="F835" s="44">
        <v>88</v>
      </c>
      <c r="G835" s="22"/>
    </row>
    <row r="836" spans="1:7" s="2" customFormat="1" x14ac:dyDescent="0.2">
      <c r="A836" s="1"/>
      <c r="B836" s="1"/>
      <c r="C836" s="1"/>
      <c r="E836" s="44">
        <v>88</v>
      </c>
      <c r="F836" s="44">
        <v>58</v>
      </c>
      <c r="G836" s="22"/>
    </row>
    <row r="837" spans="1:7" s="2" customFormat="1" x14ac:dyDescent="0.2">
      <c r="A837" s="1"/>
      <c r="B837" s="1"/>
      <c r="C837" s="1"/>
      <c r="E837" s="44">
        <v>94</v>
      </c>
      <c r="F837" s="44">
        <v>45</v>
      </c>
      <c r="G837" s="22"/>
    </row>
    <row r="838" spans="1:7" s="2" customFormat="1" x14ac:dyDescent="0.2">
      <c r="A838" s="1"/>
      <c r="B838" s="1"/>
      <c r="C838" s="1"/>
      <c r="E838" s="44">
        <v>76</v>
      </c>
      <c r="F838" s="44">
        <v>76</v>
      </c>
      <c r="G838" s="22"/>
    </row>
    <row r="839" spans="1:7" s="2" customFormat="1" x14ac:dyDescent="0.2">
      <c r="A839" s="1"/>
      <c r="B839" s="1"/>
      <c r="C839" s="1"/>
      <c r="E839" s="44">
        <v>84</v>
      </c>
      <c r="F839" s="44">
        <v>34</v>
      </c>
      <c r="G839" s="22"/>
    </row>
    <row r="840" spans="1:7" s="2" customFormat="1" x14ac:dyDescent="0.2">
      <c r="A840" s="1"/>
      <c r="B840" s="1"/>
      <c r="C840" s="1"/>
      <c r="E840" s="44">
        <v>107</v>
      </c>
      <c r="F840" s="44">
        <v>61</v>
      </c>
      <c r="G840" s="22"/>
    </row>
    <row r="841" spans="1:7" s="2" customFormat="1" x14ac:dyDescent="0.2">
      <c r="A841" s="1"/>
      <c r="B841" s="1"/>
      <c r="C841" s="1"/>
      <c r="E841" s="44">
        <v>75</v>
      </c>
      <c r="F841" s="44">
        <v>48</v>
      </c>
      <c r="G841" s="22"/>
    </row>
    <row r="842" spans="1:7" s="2" customFormat="1" x14ac:dyDescent="0.2">
      <c r="A842" s="1"/>
      <c r="B842" s="1"/>
      <c r="C842" s="1"/>
      <c r="E842" s="44">
        <v>88</v>
      </c>
      <c r="F842" s="44">
        <v>46</v>
      </c>
      <c r="G842" s="22"/>
    </row>
    <row r="843" spans="1:7" s="2" customFormat="1" x14ac:dyDescent="0.2">
      <c r="A843" s="1"/>
      <c r="B843" s="1"/>
      <c r="C843" s="1"/>
      <c r="E843" s="44">
        <v>78</v>
      </c>
      <c r="F843" s="44">
        <v>78</v>
      </c>
      <c r="G843" s="22"/>
    </row>
    <row r="844" spans="1:7" s="2" customFormat="1" x14ac:dyDescent="0.2">
      <c r="A844" s="1"/>
      <c r="B844" s="1"/>
      <c r="C844" s="1"/>
      <c r="E844" s="44">
        <v>101</v>
      </c>
      <c r="F844" s="44">
        <v>44</v>
      </c>
      <c r="G844" s="22"/>
    </row>
    <row r="845" spans="1:7" s="2" customFormat="1" x14ac:dyDescent="0.2">
      <c r="A845" s="1"/>
      <c r="B845" s="1"/>
      <c r="C845" s="1"/>
      <c r="E845" s="44">
        <v>92</v>
      </c>
      <c r="F845" s="44">
        <v>54</v>
      </c>
      <c r="G845" s="22"/>
    </row>
    <row r="846" spans="1:7" s="2" customFormat="1" x14ac:dyDescent="0.2">
      <c r="A846" s="1"/>
      <c r="B846" s="1"/>
      <c r="C846" s="1"/>
      <c r="E846" s="44">
        <v>86</v>
      </c>
      <c r="F846" s="44">
        <v>46</v>
      </c>
      <c r="G846" s="22"/>
    </row>
    <row r="847" spans="1:7" s="2" customFormat="1" x14ac:dyDescent="0.2">
      <c r="A847" s="1"/>
      <c r="B847" s="1"/>
      <c r="C847" s="1"/>
      <c r="E847" s="44">
        <v>92</v>
      </c>
      <c r="F847" s="44">
        <v>58</v>
      </c>
      <c r="G847" s="22"/>
    </row>
    <row r="848" spans="1:7" s="2" customFormat="1" x14ac:dyDescent="0.2">
      <c r="A848" s="1"/>
      <c r="B848" s="1"/>
      <c r="C848" s="1"/>
      <c r="E848" s="44">
        <v>113</v>
      </c>
      <c r="F848" s="44">
        <v>38</v>
      </c>
      <c r="G848" s="22"/>
    </row>
    <row r="849" spans="1:7" s="2" customFormat="1" x14ac:dyDescent="0.2">
      <c r="A849" s="1"/>
      <c r="B849" s="1"/>
      <c r="C849" s="1"/>
      <c r="E849" s="44">
        <v>68</v>
      </c>
      <c r="F849" s="44">
        <v>65</v>
      </c>
      <c r="G849" s="22"/>
    </row>
    <row r="850" spans="1:7" s="2" customFormat="1" x14ac:dyDescent="0.2">
      <c r="A850" s="1"/>
      <c r="B850" s="1"/>
      <c r="C850" s="1"/>
      <c r="E850" s="44">
        <v>88</v>
      </c>
      <c r="F850" s="44">
        <v>57</v>
      </c>
      <c r="G850" s="22"/>
    </row>
    <row r="851" spans="1:7" s="2" customFormat="1" x14ac:dyDescent="0.2">
      <c r="A851" s="1"/>
      <c r="B851" s="1"/>
      <c r="C851" s="1"/>
      <c r="E851" s="44">
        <v>101</v>
      </c>
      <c r="F851" s="44">
        <v>51</v>
      </c>
      <c r="G851" s="22"/>
    </row>
    <row r="852" spans="1:7" s="2" customFormat="1" x14ac:dyDescent="0.2">
      <c r="A852" s="1"/>
      <c r="B852" s="1"/>
      <c r="C852" s="1"/>
      <c r="E852" s="44">
        <v>102</v>
      </c>
      <c r="F852" s="44">
        <v>56</v>
      </c>
      <c r="G852" s="22"/>
    </row>
    <row r="853" spans="1:7" s="2" customFormat="1" x14ac:dyDescent="0.2">
      <c r="A853" s="1"/>
      <c r="B853" s="1"/>
      <c r="C853" s="1"/>
      <c r="E853" s="44">
        <v>64</v>
      </c>
      <c r="F853" s="44">
        <v>83</v>
      </c>
      <c r="G853" s="22"/>
    </row>
    <row r="854" spans="1:7" s="2" customFormat="1" x14ac:dyDescent="0.2">
      <c r="A854" s="1"/>
      <c r="B854" s="1"/>
      <c r="C854" s="1"/>
      <c r="E854" s="44">
        <v>72</v>
      </c>
      <c r="F854" s="44">
        <v>65</v>
      </c>
      <c r="G854" s="22"/>
    </row>
    <row r="855" spans="1:7" s="2" customFormat="1" x14ac:dyDescent="0.2">
      <c r="A855" s="1"/>
      <c r="B855" s="1"/>
      <c r="C855" s="1"/>
      <c r="E855" s="44">
        <v>91</v>
      </c>
      <c r="F855" s="44">
        <v>33</v>
      </c>
      <c r="G855" s="22"/>
    </row>
    <row r="856" spans="1:7" s="2" customFormat="1" x14ac:dyDescent="0.2">
      <c r="A856" s="1"/>
      <c r="B856" s="1"/>
      <c r="C856" s="1"/>
      <c r="E856" s="44">
        <v>75</v>
      </c>
      <c r="F856" s="44">
        <v>66</v>
      </c>
      <c r="G856" s="22"/>
    </row>
    <row r="857" spans="1:7" s="2" customFormat="1" x14ac:dyDescent="0.2">
      <c r="A857" s="1"/>
      <c r="B857" s="1"/>
      <c r="C857" s="1"/>
      <c r="E857" s="44">
        <v>83</v>
      </c>
      <c r="F857" s="44">
        <v>64</v>
      </c>
      <c r="G857" s="22"/>
    </row>
    <row r="858" spans="1:7" s="2" customFormat="1" x14ac:dyDescent="0.2">
      <c r="A858" s="1"/>
      <c r="B858" s="1"/>
      <c r="C858" s="1"/>
      <c r="E858" s="44">
        <v>106</v>
      </c>
      <c r="F858" s="44">
        <v>43</v>
      </c>
      <c r="G858" s="22"/>
    </row>
    <row r="859" spans="1:7" s="2" customFormat="1" x14ac:dyDescent="0.2">
      <c r="A859" s="1"/>
      <c r="B859" s="1"/>
      <c r="C859" s="1"/>
      <c r="E859" s="44">
        <v>84</v>
      </c>
      <c r="F859" s="44">
        <v>74</v>
      </c>
      <c r="G859" s="22"/>
    </row>
    <row r="860" spans="1:7" s="2" customFormat="1" x14ac:dyDescent="0.2">
      <c r="A860" s="1"/>
      <c r="B860" s="1"/>
      <c r="C860" s="1"/>
      <c r="E860" s="44">
        <v>92</v>
      </c>
      <c r="F860" s="44">
        <v>59</v>
      </c>
      <c r="G860" s="22"/>
    </row>
    <row r="861" spans="1:7" s="2" customFormat="1" x14ac:dyDescent="0.2">
      <c r="A861" s="1"/>
      <c r="B861" s="1"/>
      <c r="C861" s="1"/>
      <c r="E861" s="44">
        <v>94</v>
      </c>
      <c r="F861" s="44">
        <v>59</v>
      </c>
      <c r="G861" s="22"/>
    </row>
    <row r="862" spans="1:7" s="2" customFormat="1" x14ac:dyDescent="0.2">
      <c r="A862" s="1"/>
      <c r="B862" s="1"/>
      <c r="C862" s="1"/>
      <c r="E862" s="44">
        <v>55</v>
      </c>
      <c r="F862" s="44">
        <v>74</v>
      </c>
      <c r="G862" s="22"/>
    </row>
    <row r="863" spans="1:7" s="2" customFormat="1" x14ac:dyDescent="0.2">
      <c r="A863" s="1"/>
      <c r="B863" s="1"/>
      <c r="C863" s="1"/>
      <c r="E863" s="44">
        <v>74</v>
      </c>
      <c r="F863" s="44">
        <v>82</v>
      </c>
      <c r="G863" s="22"/>
    </row>
    <row r="864" spans="1:7" s="2" customFormat="1" x14ac:dyDescent="0.2">
      <c r="A864" s="1"/>
      <c r="B864" s="1"/>
      <c r="C864" s="1"/>
      <c r="E864" s="44">
        <v>65</v>
      </c>
      <c r="F864" s="44">
        <v>69</v>
      </c>
      <c r="G864" s="22"/>
    </row>
    <row r="865" spans="1:7" s="2" customFormat="1" x14ac:dyDescent="0.2">
      <c r="A865" s="1"/>
      <c r="B865" s="1"/>
      <c r="C865" s="1"/>
      <c r="E865" s="44">
        <v>57</v>
      </c>
      <c r="F865" s="44">
        <v>77</v>
      </c>
      <c r="G865" s="22"/>
    </row>
    <row r="866" spans="1:7" s="2" customFormat="1" x14ac:dyDescent="0.2">
      <c r="A866" s="1"/>
      <c r="B866" s="1"/>
      <c r="C866" s="1"/>
      <c r="E866" s="44">
        <v>90</v>
      </c>
      <c r="F866" s="44">
        <v>71</v>
      </c>
      <c r="G866" s="22"/>
    </row>
    <row r="867" spans="1:7" s="2" customFormat="1" x14ac:dyDescent="0.2">
      <c r="A867" s="1"/>
      <c r="B867" s="1"/>
      <c r="C867" s="1"/>
      <c r="E867" s="44">
        <v>62</v>
      </c>
      <c r="F867" s="44">
        <v>67</v>
      </c>
      <c r="G867" s="22"/>
    </row>
    <row r="868" spans="1:7" s="2" customFormat="1" x14ac:dyDescent="0.2">
      <c r="A868" s="1"/>
      <c r="B868" s="1"/>
      <c r="C868" s="1"/>
      <c r="E868" s="44">
        <v>83</v>
      </c>
      <c r="F868" s="44">
        <v>44</v>
      </c>
      <c r="G868" s="22"/>
    </row>
    <row r="869" spans="1:7" s="2" customFormat="1" x14ac:dyDescent="0.2">
      <c r="A869" s="1"/>
      <c r="B869" s="1"/>
      <c r="C869" s="1"/>
      <c r="E869" s="44">
        <v>58</v>
      </c>
      <c r="F869" s="44">
        <v>85</v>
      </c>
      <c r="G869" s="22"/>
    </row>
    <row r="870" spans="1:7" s="2" customFormat="1" x14ac:dyDescent="0.2">
      <c r="A870" s="1"/>
      <c r="B870" s="1"/>
      <c r="C870" s="1"/>
      <c r="E870" s="44">
        <v>100</v>
      </c>
      <c r="F870" s="44">
        <v>45</v>
      </c>
      <c r="G870" s="22"/>
    </row>
    <row r="871" spans="1:7" s="2" customFormat="1" x14ac:dyDescent="0.2">
      <c r="A871" s="1"/>
      <c r="B871" s="1"/>
      <c r="C871" s="1"/>
      <c r="E871" s="44">
        <v>93</v>
      </c>
      <c r="F871" s="44">
        <v>56</v>
      </c>
      <c r="G871" s="22"/>
    </row>
    <row r="872" spans="1:7" s="2" customFormat="1" x14ac:dyDescent="0.2">
      <c r="A872" s="1"/>
      <c r="B872" s="1"/>
      <c r="C872" s="1"/>
      <c r="E872" s="44">
        <v>84</v>
      </c>
      <c r="F872" s="44">
        <v>64</v>
      </c>
      <c r="G872" s="22"/>
    </row>
    <row r="873" spans="1:7" s="2" customFormat="1" x14ac:dyDescent="0.2">
      <c r="A873" s="1"/>
      <c r="B873" s="1"/>
      <c r="C873" s="1"/>
      <c r="E873" s="44">
        <v>72</v>
      </c>
      <c r="F873" s="44">
        <v>65</v>
      </c>
      <c r="G873" s="22"/>
    </row>
    <row r="874" spans="1:7" s="2" customFormat="1" x14ac:dyDescent="0.2">
      <c r="A874" s="1"/>
      <c r="B874" s="1"/>
      <c r="C874" s="1"/>
      <c r="E874" s="44">
        <v>74</v>
      </c>
      <c r="F874" s="44">
        <v>65</v>
      </c>
      <c r="G874" s="22"/>
    </row>
    <row r="875" spans="1:7" s="2" customFormat="1" x14ac:dyDescent="0.2">
      <c r="A875" s="1"/>
      <c r="B875" s="1"/>
      <c r="C875" s="1"/>
      <c r="E875" s="44">
        <v>65</v>
      </c>
      <c r="F875" s="44">
        <v>90</v>
      </c>
      <c r="G875" s="22"/>
    </row>
    <row r="876" spans="1:7" s="2" customFormat="1" x14ac:dyDescent="0.2">
      <c r="A876" s="1"/>
      <c r="B876" s="1"/>
      <c r="C876" s="1"/>
      <c r="E876" s="44">
        <v>77</v>
      </c>
      <c r="F876" s="44">
        <v>56</v>
      </c>
      <c r="G876" s="22"/>
    </row>
    <row r="877" spans="1:7" s="2" customFormat="1" x14ac:dyDescent="0.2">
      <c r="A877" s="1"/>
      <c r="B877" s="1"/>
      <c r="C877" s="1"/>
      <c r="E877" s="44">
        <v>73</v>
      </c>
      <c r="F877" s="44">
        <v>70</v>
      </c>
      <c r="G877" s="22"/>
    </row>
    <row r="878" spans="1:7" s="2" customFormat="1" x14ac:dyDescent="0.2">
      <c r="A878" s="1"/>
      <c r="B878" s="1"/>
      <c r="C878" s="1"/>
      <c r="E878" s="44">
        <v>80</v>
      </c>
      <c r="F878" s="44">
        <v>48</v>
      </c>
      <c r="G878" s="22"/>
    </row>
    <row r="879" spans="1:7" s="2" customFormat="1" x14ac:dyDescent="0.2">
      <c r="A879" s="1"/>
      <c r="B879" s="1"/>
      <c r="C879" s="1"/>
      <c r="E879" s="44">
        <v>87</v>
      </c>
      <c r="F879" s="44">
        <v>75</v>
      </c>
      <c r="G879" s="22"/>
    </row>
    <row r="880" spans="1:7" s="2" customFormat="1" x14ac:dyDescent="0.2">
      <c r="A880" s="1"/>
      <c r="B880" s="1"/>
      <c r="C880" s="1"/>
      <c r="E880" s="44">
        <v>75</v>
      </c>
      <c r="F880" s="44">
        <v>81</v>
      </c>
      <c r="G880" s="22"/>
    </row>
    <row r="881" spans="1:7" s="2" customFormat="1" x14ac:dyDescent="0.2">
      <c r="A881" s="1"/>
      <c r="B881" s="1"/>
      <c r="C881" s="1"/>
      <c r="E881" s="44">
        <v>33</v>
      </c>
      <c r="F881" s="44">
        <v>87</v>
      </c>
      <c r="G881" s="22"/>
    </row>
    <row r="882" spans="1:7" s="2" customFormat="1" x14ac:dyDescent="0.2">
      <c r="A882" s="1"/>
      <c r="B882" s="1"/>
      <c r="C882" s="1"/>
      <c r="E882" s="44">
        <v>64</v>
      </c>
      <c r="F882" s="44">
        <v>75</v>
      </c>
      <c r="G882" s="22"/>
    </row>
    <row r="883" spans="1:7" s="2" customFormat="1" x14ac:dyDescent="0.2">
      <c r="A883" s="1"/>
      <c r="B883" s="1"/>
      <c r="C883" s="1"/>
      <c r="E883" s="44">
        <v>61</v>
      </c>
      <c r="F883" s="44">
        <v>76</v>
      </c>
      <c r="G883" s="22"/>
    </row>
    <row r="884" spans="1:7" s="2" customFormat="1" x14ac:dyDescent="0.2">
      <c r="A884" s="1"/>
      <c r="B884" s="1"/>
      <c r="C884" s="1"/>
      <c r="E884" s="44">
        <v>64</v>
      </c>
      <c r="F884" s="44">
        <v>60</v>
      </c>
      <c r="G884" s="22"/>
    </row>
    <row r="885" spans="1:7" s="2" customFormat="1" x14ac:dyDescent="0.2">
      <c r="A885" s="1"/>
      <c r="B885" s="1"/>
      <c r="C885" s="1"/>
      <c r="E885" s="44">
        <v>58</v>
      </c>
      <c r="F885" s="44">
        <v>89</v>
      </c>
      <c r="G885" s="22"/>
    </row>
    <row r="886" spans="1:7" s="2" customFormat="1" x14ac:dyDescent="0.2">
      <c r="A886" s="1"/>
      <c r="B886" s="1"/>
      <c r="C886" s="1"/>
      <c r="E886" s="44">
        <v>62</v>
      </c>
      <c r="F886" s="44">
        <v>75</v>
      </c>
      <c r="G886" s="22"/>
    </row>
    <row r="887" spans="1:7" s="2" customFormat="1" x14ac:dyDescent="0.2">
      <c r="A887" s="1"/>
      <c r="B887" s="1"/>
      <c r="C887" s="1"/>
      <c r="E887" s="44">
        <v>91</v>
      </c>
      <c r="F887" s="44">
        <v>74</v>
      </c>
      <c r="G887" s="22"/>
    </row>
    <row r="888" spans="1:7" s="2" customFormat="1" x14ac:dyDescent="0.2">
      <c r="A888" s="1"/>
      <c r="B888" s="1"/>
      <c r="C888" s="1"/>
      <c r="E888" s="44">
        <v>69</v>
      </c>
      <c r="F888" s="44">
        <v>84</v>
      </c>
      <c r="G888" s="22"/>
    </row>
    <row r="889" spans="1:7" s="2" customFormat="1" x14ac:dyDescent="0.2">
      <c r="A889" s="1"/>
      <c r="B889" s="1"/>
      <c r="C889" s="1"/>
      <c r="E889" s="44">
        <v>60</v>
      </c>
      <c r="F889" s="44">
        <v>76</v>
      </c>
      <c r="G889" s="22"/>
    </row>
    <row r="890" spans="1:7" s="2" customFormat="1" x14ac:dyDescent="0.2">
      <c r="A890" s="1"/>
      <c r="B890" s="1"/>
      <c r="C890" s="1"/>
      <c r="E890" s="44">
        <v>83</v>
      </c>
      <c r="F890" s="44">
        <v>68</v>
      </c>
      <c r="G890" s="22"/>
    </row>
    <row r="891" spans="1:7" s="2" customFormat="1" x14ac:dyDescent="0.2">
      <c r="A891" s="1"/>
      <c r="B891" s="1"/>
      <c r="C891" s="1"/>
      <c r="E891" s="44">
        <v>85</v>
      </c>
      <c r="F891" s="44">
        <v>59</v>
      </c>
      <c r="G891" s="22"/>
    </row>
    <row r="892" spans="1:7" s="2" customFormat="1" x14ac:dyDescent="0.2">
      <c r="A892" s="1"/>
      <c r="B892" s="1"/>
      <c r="C892" s="1"/>
      <c r="E892" s="44">
        <v>63</v>
      </c>
      <c r="F892" s="44">
        <v>81</v>
      </c>
      <c r="G892" s="22"/>
    </row>
    <row r="893" spans="1:7" s="2" customFormat="1" x14ac:dyDescent="0.2">
      <c r="A893" s="1"/>
      <c r="B893" s="1"/>
      <c r="C893" s="1"/>
      <c r="E893" s="44">
        <v>39</v>
      </c>
      <c r="F893" s="44">
        <v>80</v>
      </c>
      <c r="G893" s="22"/>
    </row>
    <row r="894" spans="1:7" s="2" customFormat="1" x14ac:dyDescent="0.2">
      <c r="A894" s="1"/>
      <c r="B894" s="1"/>
      <c r="C894" s="1"/>
      <c r="E894" s="44">
        <v>66</v>
      </c>
      <c r="F894" s="44">
        <v>71</v>
      </c>
      <c r="G894" s="22"/>
    </row>
    <row r="895" spans="1:7" s="2" customFormat="1" x14ac:dyDescent="0.2">
      <c r="A895" s="1"/>
      <c r="B895" s="1"/>
      <c r="C895" s="1"/>
      <c r="E895" s="44">
        <v>66</v>
      </c>
      <c r="F895" s="44">
        <v>59</v>
      </c>
      <c r="G895" s="22"/>
    </row>
    <row r="896" spans="1:7" s="2" customFormat="1" x14ac:dyDescent="0.2">
      <c r="A896" s="1"/>
      <c r="B896" s="1"/>
      <c r="C896" s="1"/>
      <c r="E896" s="44">
        <v>75</v>
      </c>
      <c r="F896" s="44">
        <v>79</v>
      </c>
      <c r="G896" s="22"/>
    </row>
    <row r="897" spans="1:7" s="2" customFormat="1" x14ac:dyDescent="0.2">
      <c r="A897" s="1"/>
      <c r="B897" s="1"/>
      <c r="C897" s="1"/>
      <c r="E897" s="44">
        <v>68</v>
      </c>
      <c r="F897" s="44">
        <v>82</v>
      </c>
      <c r="G897" s="22"/>
    </row>
    <row r="898" spans="1:7" s="2" customFormat="1" x14ac:dyDescent="0.2">
      <c r="A898" s="1"/>
      <c r="B898" s="1"/>
      <c r="C898" s="1"/>
      <c r="E898" s="44">
        <v>95</v>
      </c>
      <c r="F898" s="44">
        <v>48</v>
      </c>
      <c r="G898" s="22"/>
    </row>
    <row r="899" spans="1:7" s="2" customFormat="1" x14ac:dyDescent="0.2">
      <c r="A899" s="1"/>
      <c r="B899" s="1"/>
      <c r="C899" s="1"/>
      <c r="E899" s="44">
        <v>69</v>
      </c>
      <c r="F899" s="44">
        <v>53</v>
      </c>
      <c r="G899" s="22"/>
    </row>
    <row r="900" spans="1:7" s="2" customFormat="1" x14ac:dyDescent="0.2">
      <c r="A900" s="1"/>
      <c r="B900" s="1"/>
      <c r="C900" s="1"/>
      <c r="E900" s="44">
        <v>129</v>
      </c>
      <c r="F900" s="44">
        <v>38</v>
      </c>
      <c r="G900" s="22"/>
    </row>
    <row r="901" spans="1:7" s="2" customFormat="1" x14ac:dyDescent="0.2">
      <c r="A901" s="1"/>
      <c r="B901" s="1"/>
      <c r="C901" s="1"/>
      <c r="E901" s="44">
        <v>67</v>
      </c>
      <c r="F901" s="44">
        <v>68</v>
      </c>
      <c r="G901" s="22"/>
    </row>
    <row r="902" spans="1:7" s="2" customFormat="1" x14ac:dyDescent="0.2">
      <c r="A902" s="1"/>
      <c r="B902" s="1"/>
      <c r="C902" s="1"/>
      <c r="E902" s="44">
        <v>91</v>
      </c>
      <c r="F902" s="44">
        <v>43</v>
      </c>
      <c r="G902" s="22"/>
    </row>
    <row r="903" spans="1:7" s="2" customFormat="1" x14ac:dyDescent="0.2">
      <c r="A903" s="1"/>
      <c r="B903" s="1"/>
      <c r="C903" s="1"/>
      <c r="E903" s="44">
        <v>96</v>
      </c>
      <c r="F903" s="44">
        <v>41</v>
      </c>
      <c r="G903" s="22"/>
    </row>
    <row r="904" spans="1:7" s="2" customFormat="1" x14ac:dyDescent="0.2">
      <c r="A904" s="1"/>
      <c r="B904" s="1"/>
      <c r="C904" s="1"/>
      <c r="E904" s="44">
        <v>73</v>
      </c>
      <c r="F904" s="44">
        <v>53</v>
      </c>
      <c r="G904" s="22"/>
    </row>
    <row r="905" spans="1:7" s="2" customFormat="1" x14ac:dyDescent="0.2">
      <c r="A905" s="1"/>
      <c r="B905" s="1"/>
      <c r="C905" s="1"/>
      <c r="E905" s="44">
        <v>120</v>
      </c>
      <c r="F905" s="44">
        <v>32</v>
      </c>
      <c r="G905" s="22"/>
    </row>
    <row r="906" spans="1:7" s="2" customFormat="1" x14ac:dyDescent="0.2">
      <c r="A906" s="1"/>
      <c r="B906" s="1"/>
      <c r="C906" s="1"/>
      <c r="E906" s="44">
        <v>100</v>
      </c>
      <c r="F906" s="44">
        <v>45</v>
      </c>
      <c r="G906" s="22"/>
    </row>
    <row r="907" spans="1:7" s="2" customFormat="1" x14ac:dyDescent="0.2">
      <c r="A907" s="1"/>
      <c r="B907" s="1"/>
      <c r="C907" s="1"/>
      <c r="E907" s="44">
        <v>65</v>
      </c>
      <c r="F907" s="44">
        <v>65</v>
      </c>
      <c r="G907" s="22"/>
    </row>
    <row r="908" spans="1:7" s="2" customFormat="1" x14ac:dyDescent="0.2">
      <c r="A908" s="1"/>
      <c r="B908" s="1"/>
      <c r="C908" s="1"/>
      <c r="E908" s="44">
        <v>41</v>
      </c>
      <c r="F908" s="44">
        <v>93</v>
      </c>
      <c r="G908" s="22"/>
    </row>
    <row r="909" spans="1:7" s="2" customFormat="1" x14ac:dyDescent="0.2">
      <c r="A909" s="1"/>
      <c r="B909" s="1"/>
      <c r="C909" s="1"/>
      <c r="E909" s="44">
        <v>88</v>
      </c>
      <c r="F909" s="44">
        <v>56</v>
      </c>
      <c r="G909" s="22"/>
    </row>
    <row r="910" spans="1:7" s="2" customFormat="1" x14ac:dyDescent="0.2">
      <c r="A910" s="1"/>
      <c r="B910" s="1"/>
      <c r="C910" s="1"/>
      <c r="E910" s="44">
        <v>66</v>
      </c>
      <c r="F910" s="44">
        <v>51</v>
      </c>
      <c r="G910" s="22"/>
    </row>
    <row r="911" spans="1:7" s="2" customFormat="1" x14ac:dyDescent="0.2">
      <c r="A911" s="1"/>
      <c r="B911" s="1"/>
      <c r="C911" s="1"/>
      <c r="E911" s="44">
        <v>82</v>
      </c>
      <c r="F911" s="44">
        <v>75</v>
      </c>
      <c r="G911" s="22"/>
    </row>
    <row r="912" spans="1:7" s="2" customFormat="1" x14ac:dyDescent="0.2">
      <c r="A912" s="1"/>
      <c r="B912" s="1"/>
      <c r="C912" s="1"/>
      <c r="E912" s="44">
        <v>57</v>
      </c>
      <c r="F912" s="44">
        <v>89</v>
      </c>
      <c r="G912" s="22"/>
    </row>
    <row r="913" spans="1:7" s="2" customFormat="1" x14ac:dyDescent="0.2">
      <c r="A913" s="1"/>
      <c r="B913" s="1"/>
      <c r="C913" s="1"/>
      <c r="E913" s="44">
        <v>73</v>
      </c>
      <c r="F913" s="44">
        <v>65</v>
      </c>
      <c r="G913" s="22"/>
    </row>
    <row r="914" spans="1:7" s="2" customFormat="1" x14ac:dyDescent="0.2">
      <c r="A914" s="1"/>
      <c r="B914" s="1"/>
      <c r="C914" s="1"/>
      <c r="E914" s="44">
        <v>50</v>
      </c>
      <c r="F914" s="44">
        <v>75</v>
      </c>
      <c r="G914" s="22"/>
    </row>
    <row r="915" spans="1:7" s="2" customFormat="1" x14ac:dyDescent="0.2">
      <c r="A915" s="1"/>
      <c r="B915" s="1"/>
      <c r="C915" s="1"/>
      <c r="E915" s="44">
        <v>68</v>
      </c>
      <c r="F915" s="44">
        <v>82</v>
      </c>
      <c r="G915" s="22"/>
    </row>
    <row r="916" spans="1:7" s="2" customFormat="1" x14ac:dyDescent="0.2">
      <c r="A916" s="1"/>
      <c r="B916" s="1"/>
      <c r="C916" s="1"/>
      <c r="E916" s="44">
        <v>77</v>
      </c>
      <c r="F916" s="44">
        <v>62</v>
      </c>
      <c r="G916" s="22"/>
    </row>
    <row r="917" spans="1:7" s="2" customFormat="1" x14ac:dyDescent="0.2">
      <c r="A917" s="1"/>
      <c r="B917" s="1"/>
      <c r="C917" s="1"/>
      <c r="E917" s="44">
        <v>94</v>
      </c>
      <c r="F917" s="44">
        <v>49</v>
      </c>
      <c r="G917" s="22"/>
    </row>
    <row r="918" spans="1:7" s="2" customFormat="1" x14ac:dyDescent="0.2">
      <c r="A918" s="1"/>
      <c r="B918" s="1"/>
      <c r="C918" s="1"/>
      <c r="E918" s="44">
        <v>90</v>
      </c>
      <c r="F918" s="44">
        <v>76</v>
      </c>
      <c r="G918" s="22"/>
    </row>
    <row r="919" spans="1:7" s="2" customFormat="1" x14ac:dyDescent="0.2">
      <c r="A919" s="1"/>
      <c r="B919" s="1"/>
      <c r="C919" s="1"/>
      <c r="E919" s="44">
        <v>93</v>
      </c>
      <c r="F919" s="44">
        <v>69</v>
      </c>
      <c r="G919" s="22"/>
    </row>
    <row r="920" spans="1:7" s="2" customFormat="1" x14ac:dyDescent="0.2">
      <c r="A920" s="1"/>
      <c r="B920" s="1"/>
      <c r="C920" s="1"/>
      <c r="E920" s="44">
        <v>69</v>
      </c>
      <c r="F920" s="44">
        <v>69</v>
      </c>
      <c r="G920" s="22"/>
    </row>
    <row r="921" spans="1:7" s="2" customFormat="1" x14ac:dyDescent="0.2">
      <c r="A921" s="1"/>
      <c r="B921" s="1"/>
      <c r="C921" s="1"/>
      <c r="E921" s="44">
        <v>84</v>
      </c>
      <c r="F921" s="44">
        <v>55</v>
      </c>
      <c r="G921" s="22"/>
    </row>
    <row r="922" spans="1:7" s="2" customFormat="1" x14ac:dyDescent="0.2">
      <c r="A922" s="1"/>
      <c r="B922" s="1"/>
      <c r="C922" s="1"/>
      <c r="E922" s="44">
        <v>80</v>
      </c>
      <c r="F922" s="44">
        <v>62</v>
      </c>
      <c r="G922" s="22"/>
    </row>
    <row r="923" spans="1:7" s="2" customFormat="1" x14ac:dyDescent="0.2">
      <c r="A923" s="1"/>
      <c r="B923" s="1"/>
      <c r="C923" s="1"/>
      <c r="E923" s="44">
        <v>114</v>
      </c>
      <c r="F923" s="44">
        <v>43</v>
      </c>
      <c r="G923" s="22"/>
    </row>
    <row r="924" spans="1:7" s="2" customFormat="1" x14ac:dyDescent="0.2">
      <c r="A924" s="1"/>
      <c r="B924" s="1"/>
      <c r="C924" s="1"/>
      <c r="E924" s="44">
        <v>75</v>
      </c>
      <c r="F924" s="44">
        <v>60</v>
      </c>
      <c r="G924" s="22"/>
    </row>
    <row r="925" spans="1:7" s="2" customFormat="1" x14ac:dyDescent="0.2">
      <c r="A925" s="1"/>
      <c r="B925" s="1"/>
      <c r="C925" s="1"/>
      <c r="E925" s="44">
        <v>114</v>
      </c>
      <c r="F925" s="44">
        <v>45</v>
      </c>
      <c r="G925" s="22"/>
    </row>
    <row r="926" spans="1:7" s="2" customFormat="1" x14ac:dyDescent="0.2">
      <c r="A926" s="1"/>
      <c r="B926" s="1"/>
      <c r="C926" s="1"/>
      <c r="E926" s="44">
        <v>85</v>
      </c>
      <c r="F926" s="44">
        <v>58</v>
      </c>
      <c r="G926" s="22"/>
    </row>
    <row r="927" spans="1:7" s="2" customFormat="1" x14ac:dyDescent="0.2">
      <c r="A927" s="1"/>
      <c r="B927" s="1"/>
      <c r="C927" s="1"/>
      <c r="E927" s="44">
        <v>67</v>
      </c>
      <c r="F927" s="44">
        <v>71</v>
      </c>
      <c r="G927" s="22"/>
    </row>
    <row r="928" spans="1:7" s="2" customFormat="1" x14ac:dyDescent="0.2">
      <c r="A928" s="1"/>
      <c r="B928" s="1"/>
      <c r="C928" s="1"/>
      <c r="E928" s="44">
        <v>90</v>
      </c>
      <c r="F928" s="44">
        <v>62</v>
      </c>
      <c r="G928" s="22"/>
    </row>
    <row r="929" spans="1:7" s="2" customFormat="1" x14ac:dyDescent="0.2">
      <c r="A929" s="1"/>
      <c r="B929" s="1"/>
      <c r="C929" s="1"/>
      <c r="E929" s="44">
        <v>95</v>
      </c>
      <c r="F929" s="44">
        <v>61</v>
      </c>
      <c r="G929" s="22"/>
    </row>
    <row r="930" spans="1:7" s="2" customFormat="1" x14ac:dyDescent="0.2">
      <c r="A930" s="1"/>
      <c r="B930" s="1"/>
      <c r="C930" s="1"/>
      <c r="E930" s="44">
        <v>111</v>
      </c>
      <c r="F930" s="44">
        <v>37</v>
      </c>
      <c r="G930" s="22"/>
    </row>
    <row r="931" spans="1:7" s="2" customFormat="1" x14ac:dyDescent="0.2">
      <c r="A931" s="1"/>
      <c r="B931" s="1"/>
      <c r="C931" s="1"/>
      <c r="E931" s="44">
        <v>83</v>
      </c>
      <c r="F931" s="44">
        <v>55</v>
      </c>
      <c r="G931" s="22"/>
    </row>
    <row r="932" spans="1:7" s="2" customFormat="1" x14ac:dyDescent="0.2">
      <c r="A932" s="1"/>
      <c r="B932" s="1"/>
      <c r="C932" s="1"/>
      <c r="E932" s="44">
        <v>50</v>
      </c>
      <c r="F932" s="44">
        <v>76</v>
      </c>
      <c r="G932" s="22"/>
    </row>
    <row r="933" spans="1:7" s="2" customFormat="1" x14ac:dyDescent="0.2">
      <c r="A933" s="1"/>
      <c r="B933" s="1"/>
      <c r="C933" s="1"/>
      <c r="E933" s="44">
        <v>94</v>
      </c>
      <c r="F933" s="44">
        <v>62</v>
      </c>
      <c r="G933" s="22"/>
    </row>
    <row r="934" spans="1:7" s="2" customFormat="1" x14ac:dyDescent="0.2">
      <c r="A934" s="1"/>
      <c r="B934" s="1"/>
      <c r="C934" s="1"/>
      <c r="E934" s="44">
        <v>87</v>
      </c>
      <c r="F934" s="44">
        <v>43</v>
      </c>
      <c r="G934" s="22"/>
    </row>
    <row r="935" spans="1:7" s="2" customFormat="1" x14ac:dyDescent="0.2">
      <c r="A935" s="1"/>
      <c r="B935" s="1"/>
      <c r="C935" s="1"/>
      <c r="E935" s="44">
        <v>73</v>
      </c>
      <c r="F935" s="44">
        <v>53</v>
      </c>
      <c r="G935" s="22"/>
    </row>
    <row r="936" spans="1:7" s="2" customFormat="1" x14ac:dyDescent="0.2">
      <c r="A936" s="1"/>
      <c r="B936" s="1"/>
      <c r="C936" s="1"/>
      <c r="E936" s="44">
        <v>88</v>
      </c>
      <c r="F936" s="44">
        <v>59</v>
      </c>
      <c r="G936" s="22"/>
    </row>
    <row r="937" spans="1:7" s="2" customFormat="1" x14ac:dyDescent="0.2">
      <c r="A937" s="1"/>
      <c r="B937" s="1"/>
      <c r="C937" s="1"/>
      <c r="E937" s="44">
        <v>70</v>
      </c>
      <c r="F937" s="44">
        <v>47</v>
      </c>
      <c r="G937" s="22"/>
    </row>
    <row r="938" spans="1:7" s="2" customFormat="1" x14ac:dyDescent="0.2">
      <c r="A938" s="1"/>
      <c r="B938" s="1"/>
      <c r="C938" s="1"/>
      <c r="E938" s="44">
        <v>109</v>
      </c>
      <c r="F938" s="44">
        <v>49</v>
      </c>
      <c r="G938" s="22"/>
    </row>
    <row r="939" spans="1:7" s="2" customFormat="1" x14ac:dyDescent="0.2">
      <c r="A939" s="1"/>
      <c r="B939" s="1"/>
      <c r="C939" s="1"/>
      <c r="E939" s="44">
        <v>59</v>
      </c>
      <c r="F939" s="44">
        <v>78</v>
      </c>
      <c r="G939" s="22"/>
    </row>
    <row r="940" spans="1:7" s="2" customFormat="1" x14ac:dyDescent="0.2">
      <c r="A940" s="1"/>
      <c r="B940" s="1"/>
      <c r="C940" s="1"/>
      <c r="E940" s="44">
        <v>111</v>
      </c>
      <c r="F940" s="44">
        <v>66</v>
      </c>
      <c r="G940" s="22"/>
    </row>
    <row r="941" spans="1:7" s="2" customFormat="1" x14ac:dyDescent="0.2">
      <c r="A941" s="1"/>
      <c r="B941" s="1"/>
      <c r="C941" s="1"/>
      <c r="E941" s="44">
        <v>68</v>
      </c>
      <c r="F941" s="44">
        <v>56</v>
      </c>
      <c r="G941" s="22"/>
    </row>
    <row r="942" spans="1:7" s="2" customFormat="1" x14ac:dyDescent="0.2">
      <c r="A942" s="1"/>
      <c r="B942" s="1"/>
      <c r="C942" s="1"/>
      <c r="E942" s="44">
        <v>106</v>
      </c>
      <c r="F942" s="44">
        <v>68</v>
      </c>
      <c r="G942" s="22"/>
    </row>
    <row r="943" spans="1:7" s="2" customFormat="1" x14ac:dyDescent="0.2">
      <c r="A943" s="1"/>
      <c r="B943" s="1"/>
      <c r="C943" s="1"/>
      <c r="E943" s="44">
        <v>87</v>
      </c>
      <c r="F943" s="44">
        <v>46</v>
      </c>
      <c r="G943" s="22"/>
    </row>
    <row r="944" spans="1:7" s="2" customFormat="1" x14ac:dyDescent="0.2">
      <c r="A944" s="1"/>
      <c r="B944" s="1"/>
      <c r="C944" s="1"/>
      <c r="E944" s="44">
        <v>105</v>
      </c>
      <c r="F944" s="44">
        <v>60</v>
      </c>
      <c r="G944" s="22"/>
    </row>
    <row r="945" spans="1:7" s="2" customFormat="1" x14ac:dyDescent="0.2">
      <c r="A945" s="1"/>
      <c r="B945" s="1"/>
      <c r="C945" s="1"/>
      <c r="E945" s="44">
        <v>72</v>
      </c>
      <c r="F945" s="44">
        <v>72</v>
      </c>
      <c r="G945" s="22"/>
    </row>
    <row r="946" spans="1:7" s="2" customFormat="1" x14ac:dyDescent="0.2">
      <c r="A946" s="1"/>
      <c r="B946" s="1"/>
      <c r="C946" s="1"/>
      <c r="E946" s="44">
        <v>69</v>
      </c>
      <c r="F946" s="44">
        <v>45</v>
      </c>
      <c r="G946" s="22"/>
    </row>
    <row r="947" spans="1:7" s="2" customFormat="1" x14ac:dyDescent="0.2">
      <c r="A947" s="1"/>
      <c r="B947" s="1"/>
      <c r="C947" s="1"/>
      <c r="E947" s="44">
        <v>69</v>
      </c>
      <c r="F947" s="44">
        <v>71</v>
      </c>
      <c r="G947" s="22"/>
    </row>
    <row r="948" spans="1:7" s="2" customFormat="1" x14ac:dyDescent="0.2">
      <c r="A948" s="1"/>
      <c r="B948" s="1"/>
      <c r="C948" s="1"/>
      <c r="E948" s="44">
        <v>96</v>
      </c>
      <c r="F948" s="44">
        <v>62</v>
      </c>
      <c r="G948" s="22"/>
    </row>
    <row r="949" spans="1:7" s="2" customFormat="1" x14ac:dyDescent="0.2">
      <c r="A949" s="1"/>
      <c r="B949" s="1"/>
      <c r="C949" s="1"/>
      <c r="E949" s="44">
        <v>83</v>
      </c>
      <c r="F949" s="44">
        <v>71</v>
      </c>
      <c r="G949" s="22"/>
    </row>
    <row r="950" spans="1:7" s="2" customFormat="1" x14ac:dyDescent="0.2">
      <c r="A950" s="1"/>
      <c r="B950" s="1"/>
      <c r="C950" s="1"/>
      <c r="E950" s="44">
        <v>114</v>
      </c>
      <c r="F950" s="44">
        <v>43</v>
      </c>
      <c r="G950" s="22"/>
    </row>
    <row r="951" spans="1:7" s="2" customFormat="1" x14ac:dyDescent="0.2">
      <c r="A951" s="1"/>
      <c r="B951" s="1"/>
      <c r="C951" s="1"/>
      <c r="E951" s="44">
        <v>85</v>
      </c>
      <c r="F951" s="44">
        <v>63</v>
      </c>
      <c r="G951" s="22"/>
    </row>
    <row r="952" spans="1:7" s="2" customFormat="1" x14ac:dyDescent="0.2">
      <c r="A952" s="1"/>
      <c r="B952" s="1"/>
      <c r="C952" s="1"/>
      <c r="E952" s="44">
        <v>90</v>
      </c>
      <c r="F952" s="44">
        <v>76</v>
      </c>
      <c r="G952" s="22"/>
    </row>
    <row r="953" spans="1:7" s="2" customFormat="1" x14ac:dyDescent="0.2">
      <c r="A953" s="1"/>
      <c r="B953" s="1"/>
      <c r="C953" s="1"/>
      <c r="E953" s="44">
        <v>60</v>
      </c>
      <c r="F953" s="44">
        <v>95</v>
      </c>
      <c r="G953" s="22"/>
    </row>
    <row r="954" spans="1:7" s="2" customFormat="1" x14ac:dyDescent="0.2">
      <c r="A954" s="1"/>
      <c r="B954" s="1"/>
      <c r="C954" s="1"/>
      <c r="E954" s="44">
        <v>103</v>
      </c>
      <c r="F954" s="44">
        <v>49</v>
      </c>
      <c r="G954" s="22"/>
    </row>
    <row r="955" spans="1:7" s="2" customFormat="1" x14ac:dyDescent="0.2">
      <c r="A955" s="1"/>
      <c r="B955" s="1"/>
      <c r="C955" s="1"/>
      <c r="E955" s="44">
        <v>67</v>
      </c>
      <c r="F955" s="44">
        <v>62</v>
      </c>
      <c r="G955" s="22"/>
    </row>
    <row r="956" spans="1:7" s="2" customFormat="1" x14ac:dyDescent="0.2">
      <c r="A956" s="1"/>
      <c r="B956" s="1"/>
      <c r="C956" s="1"/>
      <c r="E956" s="44">
        <v>79</v>
      </c>
      <c r="F956" s="44">
        <v>67</v>
      </c>
      <c r="G956" s="22"/>
    </row>
    <row r="957" spans="1:7" s="2" customFormat="1" x14ac:dyDescent="0.2">
      <c r="A957" s="1"/>
      <c r="B957" s="1"/>
      <c r="C957" s="1"/>
      <c r="E957" s="44">
        <v>97</v>
      </c>
      <c r="F957" s="44">
        <v>54</v>
      </c>
      <c r="G957" s="22"/>
    </row>
    <row r="958" spans="1:7" s="2" customFormat="1" x14ac:dyDescent="0.2">
      <c r="A958" s="1"/>
      <c r="B958" s="1"/>
      <c r="C958" s="1"/>
      <c r="E958" s="44">
        <v>102</v>
      </c>
      <c r="F958" s="44">
        <v>37</v>
      </c>
      <c r="G958" s="22"/>
    </row>
    <row r="959" spans="1:7" s="2" customFormat="1" x14ac:dyDescent="0.2">
      <c r="A959" s="1"/>
      <c r="B959" s="1"/>
      <c r="C959" s="1"/>
      <c r="E959" s="44">
        <v>101</v>
      </c>
      <c r="F959" s="44">
        <v>39</v>
      </c>
      <c r="G959" s="22"/>
    </row>
    <row r="960" spans="1:7" s="2" customFormat="1" x14ac:dyDescent="0.2">
      <c r="A960" s="1"/>
      <c r="B960" s="1"/>
      <c r="C960" s="1"/>
      <c r="E960" s="44">
        <v>73</v>
      </c>
      <c r="F960" s="44">
        <v>66</v>
      </c>
      <c r="G960" s="22"/>
    </row>
    <row r="961" spans="1:7" s="2" customFormat="1" x14ac:dyDescent="0.2">
      <c r="A961" s="1"/>
      <c r="B961" s="1"/>
      <c r="C961" s="1"/>
      <c r="E961" s="44">
        <v>117</v>
      </c>
      <c r="F961" s="44">
        <v>54</v>
      </c>
      <c r="G961" s="22"/>
    </row>
    <row r="962" spans="1:7" s="2" customFormat="1" x14ac:dyDescent="0.2">
      <c r="A962" s="1"/>
      <c r="B962" s="1"/>
      <c r="C962" s="1"/>
      <c r="E962" s="44">
        <v>86</v>
      </c>
      <c r="F962" s="44">
        <v>69</v>
      </c>
      <c r="G962" s="22"/>
    </row>
    <row r="963" spans="1:7" s="2" customFormat="1" x14ac:dyDescent="0.2">
      <c r="A963" s="1"/>
      <c r="B963" s="1"/>
      <c r="C963" s="1"/>
      <c r="E963" s="44">
        <v>98</v>
      </c>
      <c r="F963" s="44">
        <v>46</v>
      </c>
      <c r="G963" s="22"/>
    </row>
    <row r="964" spans="1:7" s="2" customFormat="1" x14ac:dyDescent="0.2">
      <c r="A964" s="1"/>
      <c r="B964" s="1"/>
      <c r="C964" s="1"/>
      <c r="E964" s="44">
        <v>88</v>
      </c>
      <c r="F964" s="44">
        <v>43</v>
      </c>
      <c r="G964" s="22"/>
    </row>
    <row r="965" spans="1:7" s="2" customFormat="1" x14ac:dyDescent="0.2">
      <c r="A965" s="1"/>
      <c r="B965" s="1"/>
      <c r="C965" s="1"/>
      <c r="E965" s="44">
        <v>107</v>
      </c>
      <c r="F965" s="44">
        <v>47</v>
      </c>
      <c r="G965" s="22"/>
    </row>
    <row r="966" spans="1:7" s="2" customFormat="1" x14ac:dyDescent="0.2">
      <c r="A966" s="1"/>
      <c r="B966" s="1"/>
      <c r="C966" s="1"/>
      <c r="E966" s="44">
        <v>81</v>
      </c>
      <c r="F966" s="44">
        <v>62</v>
      </c>
      <c r="G966" s="22"/>
    </row>
    <row r="967" spans="1:7" s="2" customFormat="1" x14ac:dyDescent="0.2">
      <c r="A967" s="1"/>
      <c r="B967" s="1"/>
      <c r="C967" s="1"/>
      <c r="E967" s="44">
        <v>64</v>
      </c>
      <c r="F967" s="44">
        <v>70</v>
      </c>
      <c r="G967" s="22"/>
    </row>
    <row r="968" spans="1:7" s="2" customFormat="1" x14ac:dyDescent="0.2">
      <c r="A968" s="1"/>
      <c r="B968" s="1"/>
      <c r="C968" s="1"/>
      <c r="E968" s="44">
        <v>115</v>
      </c>
      <c r="F968" s="44">
        <v>34</v>
      </c>
      <c r="G968" s="22"/>
    </row>
    <row r="969" spans="1:7" s="2" customFormat="1" x14ac:dyDescent="0.2">
      <c r="A969" s="1"/>
      <c r="B969" s="1"/>
      <c r="C969" s="1"/>
      <c r="E969" s="44">
        <v>71</v>
      </c>
      <c r="F969" s="44">
        <v>47</v>
      </c>
      <c r="G969" s="22"/>
    </row>
    <row r="970" spans="1:7" s="2" customFormat="1" x14ac:dyDescent="0.2">
      <c r="A970" s="1"/>
      <c r="B970" s="1"/>
      <c r="C970" s="1"/>
      <c r="E970" s="44">
        <v>78</v>
      </c>
      <c r="F970" s="44">
        <v>56</v>
      </c>
      <c r="G970" s="22"/>
    </row>
    <row r="971" spans="1:7" s="2" customFormat="1" x14ac:dyDescent="0.2">
      <c r="A971" s="1"/>
      <c r="B971" s="1"/>
      <c r="C971" s="1"/>
      <c r="E971" s="44">
        <v>67</v>
      </c>
      <c r="F971" s="44">
        <v>77</v>
      </c>
      <c r="G971" s="22"/>
    </row>
    <row r="972" spans="1:7" s="2" customFormat="1" x14ac:dyDescent="0.2">
      <c r="A972" s="1"/>
      <c r="B972" s="1"/>
      <c r="C972" s="1"/>
      <c r="E972" s="44">
        <v>96</v>
      </c>
      <c r="F972" s="44">
        <v>49</v>
      </c>
      <c r="G972" s="22"/>
    </row>
    <row r="973" spans="1:7" s="2" customFormat="1" x14ac:dyDescent="0.2">
      <c r="A973" s="1"/>
      <c r="B973" s="1"/>
      <c r="C973" s="1"/>
      <c r="E973" s="44">
        <v>101</v>
      </c>
      <c r="F973" s="44">
        <v>35</v>
      </c>
      <c r="G973" s="22"/>
    </row>
    <row r="974" spans="1:7" s="2" customFormat="1" x14ac:dyDescent="0.2">
      <c r="A974" s="1"/>
      <c r="B974" s="1"/>
      <c r="C974" s="1"/>
      <c r="E974" s="44">
        <v>87</v>
      </c>
      <c r="F974" s="44">
        <v>60</v>
      </c>
      <c r="G974" s="22"/>
    </row>
    <row r="975" spans="1:7" s="2" customFormat="1" x14ac:dyDescent="0.2">
      <c r="A975" s="1"/>
      <c r="B975" s="1"/>
      <c r="C975" s="1"/>
      <c r="E975" s="44">
        <v>97</v>
      </c>
      <c r="F975" s="44">
        <v>48</v>
      </c>
      <c r="G975" s="22"/>
    </row>
    <row r="976" spans="1:7" s="2" customFormat="1" x14ac:dyDescent="0.2">
      <c r="A976" s="1"/>
      <c r="B976" s="1"/>
      <c r="C976" s="1"/>
      <c r="E976" s="44">
        <v>87</v>
      </c>
      <c r="F976" s="44">
        <v>66</v>
      </c>
      <c r="G976" s="22"/>
    </row>
    <row r="977" spans="1:7" s="2" customFormat="1" x14ac:dyDescent="0.2">
      <c r="A977" s="1"/>
      <c r="B977" s="1"/>
      <c r="C977" s="1"/>
      <c r="E977" s="44">
        <v>71</v>
      </c>
      <c r="F977" s="44">
        <v>75</v>
      </c>
      <c r="G977" s="22"/>
    </row>
    <row r="978" spans="1:7" s="2" customFormat="1" x14ac:dyDescent="0.2">
      <c r="A978" s="1"/>
      <c r="B978" s="1"/>
      <c r="C978" s="1"/>
      <c r="E978" s="44">
        <v>93</v>
      </c>
      <c r="F978" s="44">
        <v>54</v>
      </c>
      <c r="G978" s="22"/>
    </row>
    <row r="979" spans="1:7" s="2" customFormat="1" x14ac:dyDescent="0.2">
      <c r="A979" s="1"/>
      <c r="B979" s="1"/>
      <c r="C979" s="1"/>
      <c r="E979" s="44">
        <v>100</v>
      </c>
      <c r="F979" s="44">
        <v>49</v>
      </c>
      <c r="G979" s="22"/>
    </row>
    <row r="980" spans="1:7" s="2" customFormat="1" x14ac:dyDescent="0.2">
      <c r="A980" s="1"/>
      <c r="B980" s="1"/>
      <c r="C980" s="1"/>
      <c r="E980" s="44">
        <v>90</v>
      </c>
      <c r="F980" s="44">
        <v>74</v>
      </c>
      <c r="G980" s="22"/>
    </row>
    <row r="981" spans="1:7" s="2" customFormat="1" x14ac:dyDescent="0.2">
      <c r="A981" s="1"/>
      <c r="B981" s="1"/>
      <c r="C981" s="1"/>
      <c r="E981" s="44">
        <v>63</v>
      </c>
      <c r="F981" s="44">
        <v>55</v>
      </c>
      <c r="G981" s="22"/>
    </row>
    <row r="982" spans="1:7" s="2" customFormat="1" x14ac:dyDescent="0.2">
      <c r="A982" s="1"/>
      <c r="B982" s="1"/>
      <c r="C982" s="1"/>
      <c r="E982" s="44">
        <v>96</v>
      </c>
      <c r="F982" s="44">
        <v>57</v>
      </c>
      <c r="G982" s="22"/>
    </row>
    <row r="983" spans="1:7" s="2" customFormat="1" x14ac:dyDescent="0.2">
      <c r="A983" s="1"/>
      <c r="B983" s="1"/>
      <c r="C983" s="1"/>
      <c r="E983" s="44">
        <v>68</v>
      </c>
      <c r="F983" s="44">
        <v>63</v>
      </c>
      <c r="G983" s="22"/>
    </row>
    <row r="984" spans="1:7" s="2" customFormat="1" x14ac:dyDescent="0.2">
      <c r="A984" s="1"/>
      <c r="B984" s="1"/>
      <c r="C984" s="1"/>
      <c r="E984" s="44">
        <v>72</v>
      </c>
      <c r="F984" s="44">
        <v>43</v>
      </c>
      <c r="G984" s="22"/>
    </row>
    <row r="985" spans="1:7" s="2" customFormat="1" x14ac:dyDescent="0.2">
      <c r="A985" s="1"/>
      <c r="B985" s="1"/>
      <c r="C985" s="1"/>
      <c r="E985" s="44">
        <v>74</v>
      </c>
      <c r="F985" s="44">
        <v>68</v>
      </c>
      <c r="G985" s="22"/>
    </row>
    <row r="986" spans="1:7" s="2" customFormat="1" x14ac:dyDescent="0.2">
      <c r="A986" s="1"/>
      <c r="B986" s="1"/>
      <c r="C986" s="1"/>
      <c r="E986" s="44">
        <v>112</v>
      </c>
      <c r="F986" s="44">
        <v>37</v>
      </c>
      <c r="G986" s="22"/>
    </row>
    <row r="987" spans="1:7" s="2" customFormat="1" x14ac:dyDescent="0.2">
      <c r="A987" s="1"/>
      <c r="B987" s="1"/>
      <c r="C987" s="1"/>
      <c r="E987" s="44">
        <v>78</v>
      </c>
      <c r="F987" s="44">
        <v>50</v>
      </c>
      <c r="G987" s="22"/>
    </row>
    <row r="988" spans="1:7" s="2" customFormat="1" x14ac:dyDescent="0.2">
      <c r="A988" s="1"/>
      <c r="B988" s="1"/>
      <c r="C988" s="1"/>
      <c r="E988" s="44">
        <v>83</v>
      </c>
      <c r="F988" s="44">
        <v>68</v>
      </c>
      <c r="G988" s="22"/>
    </row>
    <row r="989" spans="1:7" s="2" customFormat="1" x14ac:dyDescent="0.2">
      <c r="A989" s="1"/>
      <c r="B989" s="1"/>
      <c r="C989" s="1"/>
      <c r="E989" s="44">
        <v>74</v>
      </c>
      <c r="F989" s="44">
        <v>88</v>
      </c>
      <c r="G989" s="22"/>
    </row>
    <row r="990" spans="1:7" s="2" customFormat="1" x14ac:dyDescent="0.2">
      <c r="A990" s="1"/>
      <c r="B990" s="1"/>
      <c r="C990" s="1"/>
      <c r="E990" s="44">
        <v>77</v>
      </c>
      <c r="F990" s="44">
        <v>87</v>
      </c>
      <c r="G990" s="22"/>
    </row>
    <row r="991" spans="1:7" s="2" customFormat="1" x14ac:dyDescent="0.2">
      <c r="A991" s="1"/>
      <c r="B991" s="1"/>
      <c r="C991" s="1"/>
      <c r="E991" s="44">
        <v>98</v>
      </c>
      <c r="F991" s="44">
        <v>56</v>
      </c>
      <c r="G991" s="22"/>
    </row>
    <row r="992" spans="1:7" s="2" customFormat="1" x14ac:dyDescent="0.2">
      <c r="A992" s="1"/>
      <c r="B992" s="1"/>
      <c r="C992" s="1"/>
      <c r="E992" s="44">
        <v>82</v>
      </c>
      <c r="F992" s="44">
        <v>46</v>
      </c>
      <c r="G992" s="22"/>
    </row>
    <row r="993" spans="1:7" s="2" customFormat="1" x14ac:dyDescent="0.2">
      <c r="A993" s="1"/>
      <c r="B993" s="1"/>
      <c r="C993" s="1"/>
      <c r="E993" s="44">
        <v>61</v>
      </c>
      <c r="F993" s="44">
        <v>67</v>
      </c>
      <c r="G993" s="22"/>
    </row>
    <row r="994" spans="1:7" s="2" customFormat="1" x14ac:dyDescent="0.2">
      <c r="A994" s="1"/>
      <c r="B994" s="1"/>
      <c r="C994" s="1"/>
      <c r="E994" s="44">
        <v>89</v>
      </c>
      <c r="F994" s="44">
        <v>66</v>
      </c>
      <c r="G994" s="22"/>
    </row>
    <row r="995" spans="1:7" s="2" customFormat="1" x14ac:dyDescent="0.2">
      <c r="A995" s="1"/>
      <c r="B995" s="1"/>
      <c r="C995" s="1"/>
      <c r="E995" s="44">
        <v>88</v>
      </c>
      <c r="F995" s="44">
        <v>68</v>
      </c>
      <c r="G995" s="22"/>
    </row>
    <row r="996" spans="1:7" s="2" customFormat="1" x14ac:dyDescent="0.2">
      <c r="A996" s="1"/>
      <c r="B996" s="1"/>
      <c r="C996" s="1"/>
      <c r="E996" s="44">
        <v>55</v>
      </c>
      <c r="F996" s="44">
        <v>83</v>
      </c>
      <c r="G996" s="22"/>
    </row>
    <row r="997" spans="1:7" s="2" customFormat="1" x14ac:dyDescent="0.2">
      <c r="A997" s="1"/>
      <c r="B997" s="1"/>
      <c r="C997" s="1"/>
      <c r="E997" s="44">
        <v>80</v>
      </c>
      <c r="F997" s="44">
        <v>42</v>
      </c>
      <c r="G997" s="22"/>
    </row>
    <row r="998" spans="1:7" s="2" customFormat="1" x14ac:dyDescent="0.2">
      <c r="A998" s="1"/>
      <c r="B998" s="1"/>
      <c r="C998" s="1"/>
      <c r="E998" s="44">
        <v>66</v>
      </c>
      <c r="F998" s="44">
        <v>69</v>
      </c>
      <c r="G998" s="22"/>
    </row>
    <row r="999" spans="1:7" s="2" customFormat="1" x14ac:dyDescent="0.2">
      <c r="A999" s="1"/>
      <c r="B999" s="1"/>
      <c r="C999" s="1"/>
      <c r="E999" s="44">
        <v>89</v>
      </c>
      <c r="F999" s="44">
        <v>71</v>
      </c>
      <c r="G999" s="22"/>
    </row>
    <row r="1000" spans="1:7" s="2" customFormat="1" x14ac:dyDescent="0.2">
      <c r="A1000" s="1"/>
      <c r="B1000" s="1"/>
      <c r="C1000" s="1"/>
      <c r="E1000" s="44">
        <v>90</v>
      </c>
      <c r="F1000" s="44">
        <v>57</v>
      </c>
      <c r="G1000" s="22"/>
    </row>
    <row r="1001" spans="1:7" s="2" customFormat="1" x14ac:dyDescent="0.2">
      <c r="A1001" s="1"/>
      <c r="B1001" s="1"/>
      <c r="C1001" s="1"/>
      <c r="E1001" s="44">
        <v>48</v>
      </c>
      <c r="F1001" s="44">
        <v>80</v>
      </c>
      <c r="G1001" s="22"/>
    </row>
    <row r="1002" spans="1:7" s="2" customFormat="1" x14ac:dyDescent="0.2">
      <c r="A1002" s="1"/>
      <c r="B1002" s="1"/>
      <c r="C1002" s="1"/>
      <c r="E1002" s="44">
        <v>109</v>
      </c>
      <c r="F1002" s="44">
        <v>52</v>
      </c>
      <c r="G1002" s="22"/>
    </row>
    <row r="1003" spans="1:7" s="2" customFormat="1" x14ac:dyDescent="0.2">
      <c r="A1003" s="1"/>
      <c r="B1003" s="1"/>
      <c r="C1003" s="1"/>
      <c r="E1003" s="44">
        <v>53</v>
      </c>
      <c r="F1003" s="44">
        <v>90</v>
      </c>
      <c r="G1003" s="22"/>
    </row>
    <row r="1004" spans="1:7" s="2" customFormat="1" x14ac:dyDescent="0.2">
      <c r="A1004" s="1"/>
      <c r="B1004" s="1"/>
      <c r="C1004" s="1"/>
      <c r="E1004" s="44">
        <v>76</v>
      </c>
      <c r="F1004" s="44">
        <v>67</v>
      </c>
      <c r="G1004" s="22"/>
    </row>
    <row r="1005" spans="1:7" s="2" customFormat="1" x14ac:dyDescent="0.2">
      <c r="A1005" s="1"/>
      <c r="B1005" s="1"/>
      <c r="C1005" s="1"/>
      <c r="E1005" s="44">
        <v>61</v>
      </c>
      <c r="F1005" s="44">
        <v>70</v>
      </c>
      <c r="G1005" s="22"/>
    </row>
    <row r="1006" spans="1:7" s="2" customFormat="1" x14ac:dyDescent="0.2">
      <c r="A1006" s="1"/>
      <c r="B1006" s="1"/>
      <c r="C1006" s="1"/>
      <c r="E1006" s="44">
        <v>76</v>
      </c>
      <c r="F1006" s="44">
        <v>78</v>
      </c>
      <c r="G1006" s="22"/>
    </row>
    <row r="1007" spans="1:7" s="2" customFormat="1" x14ac:dyDescent="0.2">
      <c r="A1007" s="1"/>
      <c r="B1007" s="1"/>
      <c r="C1007" s="1"/>
      <c r="E1007" s="44">
        <v>86</v>
      </c>
      <c r="F1007" s="44">
        <v>48</v>
      </c>
      <c r="G1007" s="22"/>
    </row>
    <row r="1008" spans="1:7" s="2" customFormat="1" x14ac:dyDescent="0.2">
      <c r="A1008" s="1"/>
      <c r="B1008" s="1"/>
      <c r="C1008" s="1"/>
      <c r="E1008" s="44">
        <v>86</v>
      </c>
      <c r="F1008" s="44">
        <v>61</v>
      </c>
      <c r="G1008" s="22"/>
    </row>
    <row r="1009" spans="1:7" s="2" customFormat="1" x14ac:dyDescent="0.2">
      <c r="A1009" s="1"/>
      <c r="B1009" s="1"/>
      <c r="C1009" s="1"/>
      <c r="E1009" s="44">
        <v>95</v>
      </c>
      <c r="F1009" s="44">
        <v>36</v>
      </c>
      <c r="G1009" s="22"/>
    </row>
    <row r="1010" spans="1:7" s="2" customFormat="1" x14ac:dyDescent="0.2">
      <c r="A1010" s="1"/>
      <c r="B1010" s="1"/>
      <c r="C1010" s="1"/>
      <c r="E1010" s="44">
        <v>77</v>
      </c>
      <c r="F1010" s="44">
        <v>62</v>
      </c>
      <c r="G1010" s="22"/>
    </row>
    <row r="1011" spans="1:7" s="2" customFormat="1" x14ac:dyDescent="0.2">
      <c r="A1011" s="1"/>
      <c r="B1011" s="1"/>
      <c r="C1011" s="1"/>
      <c r="E1011" s="44">
        <v>98</v>
      </c>
      <c r="F1011" s="44">
        <v>71</v>
      </c>
      <c r="G1011" s="22"/>
    </row>
    <row r="1012" spans="1:7" s="2" customFormat="1" x14ac:dyDescent="0.2">
      <c r="A1012" s="1"/>
      <c r="B1012" s="1"/>
      <c r="C1012" s="1"/>
      <c r="E1012" s="44">
        <v>104</v>
      </c>
      <c r="F1012" s="44">
        <v>51</v>
      </c>
      <c r="G1012" s="22"/>
    </row>
    <row r="1013" spans="1:7" s="2" customFormat="1" x14ac:dyDescent="0.2">
      <c r="A1013" s="1"/>
      <c r="B1013" s="1"/>
      <c r="C1013" s="1"/>
      <c r="E1013" s="44">
        <v>75</v>
      </c>
      <c r="F1013" s="44">
        <v>44</v>
      </c>
      <c r="G1013" s="22"/>
    </row>
    <row r="1014" spans="1:7" s="2" customFormat="1" x14ac:dyDescent="0.2">
      <c r="A1014" s="1"/>
      <c r="B1014" s="1"/>
      <c r="C1014" s="1"/>
      <c r="E1014" s="44">
        <v>79</v>
      </c>
      <c r="F1014" s="44">
        <v>72</v>
      </c>
      <c r="G1014" s="22"/>
    </row>
    <row r="1015" spans="1:7" s="2" customFormat="1" x14ac:dyDescent="0.2">
      <c r="A1015" s="1"/>
      <c r="B1015" s="1"/>
      <c r="C1015" s="1"/>
      <c r="E1015" s="44">
        <v>67</v>
      </c>
      <c r="F1015" s="44">
        <v>75</v>
      </c>
      <c r="G1015" s="22"/>
    </row>
    <row r="1016" spans="1:7" s="2" customFormat="1" x14ac:dyDescent="0.2">
      <c r="A1016" s="1"/>
      <c r="B1016" s="1"/>
      <c r="C1016" s="1"/>
      <c r="E1016" s="44">
        <v>74</v>
      </c>
      <c r="F1016" s="44">
        <v>89</v>
      </c>
      <c r="G1016" s="22"/>
    </row>
    <row r="1017" spans="1:7" s="2" customFormat="1" x14ac:dyDescent="0.2">
      <c r="A1017" s="1"/>
      <c r="B1017" s="1"/>
      <c r="C1017" s="1"/>
      <c r="E1017" s="44">
        <v>69</v>
      </c>
      <c r="F1017" s="44">
        <v>87</v>
      </c>
      <c r="G1017" s="22"/>
    </row>
    <row r="1018" spans="1:7" s="2" customFormat="1" x14ac:dyDescent="0.2">
      <c r="A1018" s="1"/>
      <c r="B1018" s="1"/>
      <c r="C1018" s="1"/>
      <c r="E1018" s="44">
        <v>79</v>
      </c>
      <c r="F1018" s="44">
        <v>47</v>
      </c>
      <c r="G1018" s="22"/>
    </row>
    <row r="1019" spans="1:7" s="2" customFormat="1" x14ac:dyDescent="0.2">
      <c r="A1019" s="1"/>
      <c r="B1019" s="1"/>
      <c r="C1019" s="1"/>
      <c r="E1019" s="44">
        <v>37</v>
      </c>
      <c r="F1019" s="44">
        <v>83</v>
      </c>
      <c r="G1019" s="22"/>
    </row>
    <row r="1020" spans="1:7" s="2" customFormat="1" x14ac:dyDescent="0.2">
      <c r="A1020" s="1"/>
      <c r="B1020" s="1"/>
      <c r="C1020" s="1"/>
      <c r="E1020" s="44">
        <v>72</v>
      </c>
      <c r="F1020" s="44">
        <v>66</v>
      </c>
      <c r="G1020" s="22"/>
    </row>
    <row r="1021" spans="1:7" s="2" customFormat="1" x14ac:dyDescent="0.2">
      <c r="A1021" s="1"/>
      <c r="B1021" s="1"/>
      <c r="C1021" s="1"/>
      <c r="E1021" s="44">
        <v>44</v>
      </c>
      <c r="F1021" s="44">
        <v>93</v>
      </c>
      <c r="G1021" s="22"/>
    </row>
    <row r="1022" spans="1:7" s="2" customFormat="1" x14ac:dyDescent="0.2">
      <c r="A1022" s="1"/>
      <c r="B1022" s="1"/>
      <c r="C1022" s="1"/>
      <c r="E1022" s="44">
        <v>46</v>
      </c>
      <c r="F1022" s="44">
        <v>88</v>
      </c>
      <c r="G1022" s="22"/>
    </row>
    <row r="1023" spans="1:7" s="2" customFormat="1" x14ac:dyDescent="0.2">
      <c r="A1023" s="1"/>
      <c r="B1023" s="1"/>
      <c r="C1023" s="1"/>
      <c r="E1023" s="44">
        <v>87</v>
      </c>
      <c r="F1023" s="44">
        <v>49</v>
      </c>
      <c r="G1023" s="22"/>
    </row>
    <row r="1024" spans="1:7" s="2" customFormat="1" x14ac:dyDescent="0.2">
      <c r="A1024" s="1"/>
      <c r="B1024" s="1"/>
      <c r="C1024" s="1"/>
      <c r="E1024" s="44">
        <v>71</v>
      </c>
      <c r="F1024" s="44">
        <v>71</v>
      </c>
      <c r="G1024" s="22"/>
    </row>
    <row r="1025" spans="1:7" s="2" customFormat="1" x14ac:dyDescent="0.2">
      <c r="A1025" s="1"/>
      <c r="B1025" s="1"/>
      <c r="C1025" s="1"/>
      <c r="E1025" s="44">
        <v>107</v>
      </c>
      <c r="F1025" s="44">
        <v>64</v>
      </c>
      <c r="G1025" s="22"/>
    </row>
    <row r="1026" spans="1:7" s="2" customFormat="1" x14ac:dyDescent="0.2">
      <c r="A1026" s="1"/>
      <c r="B1026" s="1"/>
      <c r="C1026" s="1"/>
      <c r="E1026" s="44">
        <v>112</v>
      </c>
      <c r="F1026" s="44">
        <v>49</v>
      </c>
      <c r="G1026" s="22"/>
    </row>
    <row r="1027" spans="1:7" s="2" customFormat="1" x14ac:dyDescent="0.2">
      <c r="A1027" s="1"/>
      <c r="B1027" s="1"/>
      <c r="C1027" s="1"/>
      <c r="E1027" s="44">
        <v>92</v>
      </c>
      <c r="F1027" s="44">
        <v>63</v>
      </c>
      <c r="G1027" s="22"/>
    </row>
    <row r="1028" spans="1:7" s="2" customFormat="1" x14ac:dyDescent="0.2">
      <c r="A1028" s="1"/>
      <c r="B1028" s="1"/>
      <c r="C1028" s="1"/>
      <c r="E1028" s="44">
        <v>62</v>
      </c>
      <c r="F1028" s="44">
        <v>85</v>
      </c>
      <c r="G1028" s="22"/>
    </row>
    <row r="1029" spans="1:7" s="2" customFormat="1" x14ac:dyDescent="0.2">
      <c r="A1029" s="1"/>
      <c r="B1029" s="1"/>
      <c r="C1029" s="1"/>
      <c r="E1029" s="44">
        <v>118</v>
      </c>
      <c r="F1029" s="44">
        <v>35</v>
      </c>
      <c r="G1029" s="22"/>
    </row>
    <row r="1030" spans="1:7" s="2" customFormat="1" x14ac:dyDescent="0.2">
      <c r="A1030" s="1"/>
      <c r="B1030" s="1"/>
      <c r="C1030" s="1"/>
      <c r="E1030" s="44">
        <v>74</v>
      </c>
      <c r="F1030" s="44">
        <v>76</v>
      </c>
      <c r="G1030" s="22"/>
    </row>
    <row r="1031" spans="1:7" s="2" customFormat="1" x14ac:dyDescent="0.2">
      <c r="A1031" s="1"/>
      <c r="B1031" s="1"/>
      <c r="C1031" s="1"/>
      <c r="E1031" s="44">
        <v>72</v>
      </c>
      <c r="F1031" s="44">
        <v>62</v>
      </c>
      <c r="G1031" s="22"/>
    </row>
    <row r="1032" spans="1:7" s="2" customFormat="1" x14ac:dyDescent="0.2">
      <c r="A1032" s="1"/>
      <c r="B1032" s="1"/>
      <c r="C1032" s="1"/>
      <c r="E1032" s="44">
        <v>51</v>
      </c>
      <c r="F1032" s="44">
        <v>75</v>
      </c>
      <c r="G1032" s="22"/>
    </row>
    <row r="1033" spans="1:7" s="2" customFormat="1" x14ac:dyDescent="0.2">
      <c r="A1033" s="1"/>
      <c r="B1033" s="1"/>
      <c r="C1033" s="1"/>
      <c r="E1033" s="44">
        <v>59</v>
      </c>
      <c r="F1033" s="44">
        <v>72</v>
      </c>
      <c r="G1033" s="22"/>
    </row>
    <row r="1034" spans="1:7" s="2" customFormat="1" x14ac:dyDescent="0.2">
      <c r="A1034" s="1"/>
      <c r="B1034" s="1"/>
      <c r="C1034" s="1"/>
      <c r="E1034" s="44">
        <v>63</v>
      </c>
      <c r="F1034" s="44">
        <v>71</v>
      </c>
      <c r="G1034" s="22"/>
    </row>
    <row r="1035" spans="1:7" s="2" customFormat="1" x14ac:dyDescent="0.2">
      <c r="A1035" s="1"/>
      <c r="B1035" s="1"/>
      <c r="C1035" s="1"/>
      <c r="E1035" s="44">
        <v>61</v>
      </c>
      <c r="F1035" s="44">
        <v>64</v>
      </c>
      <c r="G1035" s="22"/>
    </row>
    <row r="1036" spans="1:7" s="2" customFormat="1" x14ac:dyDescent="0.2">
      <c r="A1036" s="1"/>
      <c r="B1036" s="1"/>
      <c r="C1036" s="1"/>
      <c r="E1036" s="44">
        <v>36</v>
      </c>
      <c r="F1036" s="44">
        <v>87</v>
      </c>
      <c r="G1036" s="22"/>
    </row>
    <row r="1037" spans="1:7" s="2" customFormat="1" x14ac:dyDescent="0.2">
      <c r="A1037" s="1"/>
      <c r="B1037" s="1"/>
      <c r="C1037" s="1"/>
      <c r="E1037" s="44">
        <v>58</v>
      </c>
      <c r="F1037" s="44">
        <v>75</v>
      </c>
      <c r="G1037" s="22"/>
    </row>
    <row r="1038" spans="1:7" s="2" customFormat="1" x14ac:dyDescent="0.2">
      <c r="A1038" s="1"/>
      <c r="B1038" s="1"/>
      <c r="C1038" s="1"/>
      <c r="E1038" s="44">
        <v>53</v>
      </c>
      <c r="F1038" s="44">
        <v>78</v>
      </c>
      <c r="G1038" s="22"/>
    </row>
    <row r="1039" spans="1:7" s="2" customFormat="1" x14ac:dyDescent="0.2">
      <c r="A1039" s="1"/>
      <c r="B1039" s="1"/>
      <c r="C1039" s="1"/>
      <c r="E1039" s="44">
        <v>65</v>
      </c>
      <c r="F1039" s="44">
        <v>72</v>
      </c>
      <c r="G1039" s="22"/>
    </row>
    <row r="1040" spans="1:7" s="2" customFormat="1" x14ac:dyDescent="0.2">
      <c r="A1040" s="1"/>
      <c r="B1040" s="1"/>
      <c r="C1040" s="1"/>
      <c r="E1040" s="44">
        <v>68</v>
      </c>
      <c r="F1040" s="44">
        <v>70</v>
      </c>
      <c r="G1040" s="22"/>
    </row>
    <row r="1041" spans="1:7" s="2" customFormat="1" x14ac:dyDescent="0.2">
      <c r="A1041" s="1"/>
      <c r="B1041" s="1"/>
      <c r="C1041" s="1"/>
      <c r="E1041" s="44">
        <v>60</v>
      </c>
      <c r="F1041" s="44">
        <v>83</v>
      </c>
      <c r="G1041" s="22"/>
    </row>
    <row r="1042" spans="1:7" s="2" customFormat="1" x14ac:dyDescent="0.2">
      <c r="A1042" s="1"/>
      <c r="B1042" s="1"/>
      <c r="C1042" s="1"/>
      <c r="E1042" s="44">
        <v>49</v>
      </c>
      <c r="F1042" s="44">
        <v>73</v>
      </c>
      <c r="G1042" s="22"/>
    </row>
    <row r="1043" spans="1:7" s="2" customFormat="1" x14ac:dyDescent="0.2">
      <c r="A1043" s="1"/>
      <c r="B1043" s="1"/>
      <c r="C1043" s="1"/>
      <c r="E1043" s="44">
        <v>67</v>
      </c>
      <c r="F1043" s="44">
        <v>71</v>
      </c>
      <c r="G1043" s="22"/>
    </row>
    <row r="1044" spans="1:7" s="2" customFormat="1" x14ac:dyDescent="0.2">
      <c r="A1044" s="1"/>
      <c r="B1044" s="1"/>
      <c r="C1044" s="1"/>
      <c r="E1044" s="44">
        <v>80</v>
      </c>
      <c r="F1044" s="44">
        <v>73</v>
      </c>
      <c r="G1044" s="22"/>
    </row>
    <row r="1045" spans="1:7" s="2" customFormat="1" x14ac:dyDescent="0.2">
      <c r="A1045" s="1"/>
      <c r="B1045" s="1"/>
      <c r="C1045" s="1"/>
      <c r="E1045" s="44">
        <v>42</v>
      </c>
      <c r="F1045" s="44">
        <v>93</v>
      </c>
      <c r="G1045" s="22"/>
    </row>
    <row r="1046" spans="1:7" s="2" customFormat="1" x14ac:dyDescent="0.2">
      <c r="A1046" s="1"/>
      <c r="B1046" s="1"/>
      <c r="C1046" s="1"/>
      <c r="E1046" s="44">
        <v>86</v>
      </c>
      <c r="F1046" s="44">
        <v>51</v>
      </c>
      <c r="G1046" s="22"/>
    </row>
    <row r="1047" spans="1:7" s="2" customFormat="1" x14ac:dyDescent="0.2">
      <c r="A1047" s="1"/>
      <c r="B1047" s="1"/>
      <c r="C1047" s="1"/>
      <c r="E1047" s="44">
        <v>51</v>
      </c>
      <c r="F1047" s="44">
        <v>88</v>
      </c>
      <c r="G1047" s="22"/>
    </row>
    <row r="1048" spans="1:7" s="2" customFormat="1" x14ac:dyDescent="0.2">
      <c r="A1048" s="1"/>
      <c r="B1048" s="1"/>
      <c r="C1048" s="1"/>
      <c r="E1048" s="44">
        <v>68</v>
      </c>
      <c r="F1048" s="44">
        <v>86</v>
      </c>
      <c r="G1048" s="22"/>
    </row>
    <row r="1049" spans="1:7" s="2" customFormat="1" x14ac:dyDescent="0.2">
      <c r="A1049" s="1"/>
      <c r="B1049" s="1"/>
      <c r="C1049" s="1"/>
      <c r="E1049" s="44">
        <v>59</v>
      </c>
      <c r="F1049" s="44">
        <v>81</v>
      </c>
      <c r="G1049" s="22"/>
    </row>
    <row r="1050" spans="1:7" s="2" customFormat="1" x14ac:dyDescent="0.2">
      <c r="A1050" s="1"/>
      <c r="B1050" s="1"/>
      <c r="C1050" s="1"/>
      <c r="E1050" s="44">
        <v>87</v>
      </c>
      <c r="F1050" s="44">
        <v>62</v>
      </c>
      <c r="G1050" s="22"/>
    </row>
    <row r="1051" spans="1:7" s="2" customFormat="1" x14ac:dyDescent="0.2">
      <c r="A1051" s="1"/>
      <c r="B1051" s="1"/>
      <c r="C1051" s="1"/>
      <c r="E1051" s="44">
        <v>120</v>
      </c>
      <c r="F1051" s="44">
        <v>28</v>
      </c>
      <c r="G1051" s="22"/>
    </row>
    <row r="1052" spans="1:7" s="2" customFormat="1" x14ac:dyDescent="0.2">
      <c r="A1052" s="1"/>
      <c r="B1052" s="1"/>
      <c r="C1052" s="1"/>
      <c r="E1052" s="44">
        <v>40</v>
      </c>
      <c r="F1052" s="44">
        <v>74</v>
      </c>
      <c r="G1052" s="22"/>
    </row>
    <row r="1053" spans="1:7" s="2" customFormat="1" x14ac:dyDescent="0.2">
      <c r="A1053" s="1"/>
      <c r="B1053" s="1"/>
      <c r="C1053" s="1"/>
      <c r="E1053" s="44">
        <v>70</v>
      </c>
      <c r="F1053" s="44">
        <v>67</v>
      </c>
      <c r="G1053" s="22"/>
    </row>
    <row r="1054" spans="1:7" s="2" customFormat="1" x14ac:dyDescent="0.2">
      <c r="A1054" s="1"/>
      <c r="B1054" s="1"/>
      <c r="C1054" s="1"/>
      <c r="E1054" s="44">
        <v>92</v>
      </c>
      <c r="F1054" s="44">
        <v>55</v>
      </c>
      <c r="G1054" s="22"/>
    </row>
    <row r="1055" spans="1:7" s="2" customFormat="1" x14ac:dyDescent="0.2">
      <c r="A1055" s="1"/>
      <c r="B1055" s="1"/>
      <c r="C1055" s="1"/>
      <c r="E1055" s="44">
        <v>60</v>
      </c>
      <c r="F1055" s="44">
        <v>84</v>
      </c>
      <c r="G1055" s="22"/>
    </row>
    <row r="1056" spans="1:7" s="2" customFormat="1" x14ac:dyDescent="0.2">
      <c r="A1056" s="1"/>
      <c r="B1056" s="1"/>
      <c r="C1056" s="1"/>
      <c r="E1056" s="44">
        <v>70</v>
      </c>
      <c r="F1056" s="44">
        <v>78</v>
      </c>
      <c r="G1056" s="22"/>
    </row>
    <row r="1057" spans="1:7" s="2" customFormat="1" x14ac:dyDescent="0.2">
      <c r="A1057" s="1"/>
      <c r="B1057" s="1"/>
      <c r="C1057" s="1"/>
      <c r="E1057" s="44">
        <v>77</v>
      </c>
      <c r="F1057" s="44">
        <v>55</v>
      </c>
      <c r="G1057" s="22"/>
    </row>
    <row r="1058" spans="1:7" s="2" customFormat="1" x14ac:dyDescent="0.2">
      <c r="A1058" s="1"/>
      <c r="B1058" s="1"/>
      <c r="C1058" s="1"/>
      <c r="E1058" s="44">
        <v>96</v>
      </c>
      <c r="F1058" s="44">
        <v>46</v>
      </c>
      <c r="G1058" s="22"/>
    </row>
    <row r="1059" spans="1:7" s="2" customFormat="1" x14ac:dyDescent="0.2">
      <c r="A1059" s="1"/>
      <c r="B1059" s="1"/>
      <c r="C1059" s="1"/>
      <c r="E1059" s="44">
        <v>61</v>
      </c>
      <c r="F1059" s="44">
        <v>62</v>
      </c>
      <c r="G1059" s="22"/>
    </row>
    <row r="1060" spans="1:7" s="2" customFormat="1" x14ac:dyDescent="0.2">
      <c r="A1060" s="1"/>
      <c r="B1060" s="1"/>
      <c r="C1060" s="1"/>
      <c r="E1060" s="44">
        <v>107</v>
      </c>
      <c r="F1060" s="44">
        <v>36</v>
      </c>
      <c r="G1060" s="22"/>
    </row>
    <row r="1061" spans="1:7" s="2" customFormat="1" x14ac:dyDescent="0.2">
      <c r="A1061" s="1"/>
      <c r="B1061" s="1"/>
      <c r="C1061" s="1"/>
      <c r="E1061" s="44">
        <v>77</v>
      </c>
      <c r="F1061" s="44">
        <v>57</v>
      </c>
      <c r="G1061" s="22"/>
    </row>
    <row r="1062" spans="1:7" s="2" customFormat="1" x14ac:dyDescent="0.2">
      <c r="A1062" s="1"/>
      <c r="B1062" s="1"/>
      <c r="C1062" s="1"/>
      <c r="E1062" s="44">
        <v>102</v>
      </c>
      <c r="F1062" s="44">
        <v>50</v>
      </c>
      <c r="G1062" s="22"/>
    </row>
    <row r="1063" spans="1:7" s="2" customFormat="1" x14ac:dyDescent="0.2">
      <c r="A1063" s="1"/>
      <c r="B1063" s="1"/>
      <c r="C1063" s="1"/>
      <c r="E1063" s="44">
        <v>76</v>
      </c>
      <c r="F1063" s="44">
        <v>49</v>
      </c>
      <c r="G1063" s="22"/>
    </row>
    <row r="1064" spans="1:7" s="2" customFormat="1" x14ac:dyDescent="0.2">
      <c r="A1064" s="1"/>
      <c r="B1064" s="1"/>
      <c r="C1064" s="1"/>
      <c r="E1064" s="44">
        <v>105</v>
      </c>
      <c r="F1064" s="44">
        <v>45</v>
      </c>
      <c r="G1064" s="22"/>
    </row>
    <row r="1065" spans="1:7" s="2" customFormat="1" x14ac:dyDescent="0.2">
      <c r="A1065" s="1"/>
      <c r="B1065" s="1"/>
      <c r="C1065" s="1"/>
      <c r="E1065" s="44">
        <v>97</v>
      </c>
      <c r="F1065" s="44">
        <v>72</v>
      </c>
      <c r="G1065" s="22"/>
    </row>
    <row r="1066" spans="1:7" s="2" customFormat="1" x14ac:dyDescent="0.2">
      <c r="A1066" s="1"/>
      <c r="B1066" s="1"/>
      <c r="C1066" s="1"/>
      <c r="E1066" s="44">
        <v>71</v>
      </c>
      <c r="F1066" s="44">
        <v>48</v>
      </c>
      <c r="G1066" s="22"/>
    </row>
    <row r="1067" spans="1:7" s="2" customFormat="1" x14ac:dyDescent="0.2">
      <c r="A1067" s="1"/>
      <c r="B1067" s="1"/>
      <c r="C1067" s="1"/>
      <c r="E1067" s="44">
        <v>68</v>
      </c>
      <c r="F1067" s="44">
        <v>73</v>
      </c>
      <c r="G1067" s="22"/>
    </row>
    <row r="1068" spans="1:7" s="2" customFormat="1" x14ac:dyDescent="0.2">
      <c r="A1068" s="1"/>
      <c r="B1068" s="1"/>
      <c r="C1068" s="1"/>
      <c r="E1068" s="44">
        <v>119</v>
      </c>
      <c r="F1068" s="44">
        <v>31</v>
      </c>
      <c r="G1068" s="22"/>
    </row>
    <row r="1069" spans="1:7" s="2" customFormat="1" x14ac:dyDescent="0.2">
      <c r="A1069" s="1"/>
      <c r="B1069" s="1"/>
      <c r="C1069" s="1"/>
      <c r="E1069" s="44">
        <v>97</v>
      </c>
      <c r="F1069" s="44">
        <v>52</v>
      </c>
      <c r="G1069" s="22"/>
    </row>
    <row r="1070" spans="1:7" s="2" customFormat="1" x14ac:dyDescent="0.2">
      <c r="A1070" s="1"/>
      <c r="B1070" s="1"/>
      <c r="C1070" s="1"/>
      <c r="E1070" s="44">
        <v>85</v>
      </c>
      <c r="F1070" s="44">
        <v>51</v>
      </c>
      <c r="G1070" s="22"/>
    </row>
    <row r="1071" spans="1:7" s="2" customFormat="1" x14ac:dyDescent="0.2">
      <c r="A1071" s="1"/>
      <c r="B1071" s="1"/>
      <c r="C1071" s="1"/>
      <c r="E1071" s="44">
        <v>76</v>
      </c>
      <c r="F1071" s="44">
        <v>42</v>
      </c>
      <c r="G1071" s="22"/>
    </row>
    <row r="1072" spans="1:7" s="2" customFormat="1" x14ac:dyDescent="0.2">
      <c r="A1072" s="1"/>
      <c r="B1072" s="1"/>
      <c r="C1072" s="1"/>
      <c r="E1072" s="44">
        <v>69</v>
      </c>
      <c r="F1072" s="44">
        <v>57</v>
      </c>
      <c r="G1072" s="22"/>
    </row>
    <row r="1073" spans="1:7" s="2" customFormat="1" x14ac:dyDescent="0.2">
      <c r="A1073" s="1"/>
      <c r="B1073" s="1"/>
      <c r="C1073" s="1"/>
      <c r="E1073" s="44">
        <v>100</v>
      </c>
      <c r="F1073" s="44">
        <v>33</v>
      </c>
      <c r="G1073" s="22"/>
    </row>
    <row r="1074" spans="1:7" s="2" customFormat="1" x14ac:dyDescent="0.2">
      <c r="A1074" s="1"/>
      <c r="B1074" s="1"/>
      <c r="C1074" s="1"/>
      <c r="E1074" s="44">
        <v>70</v>
      </c>
      <c r="F1074" s="44">
        <v>51</v>
      </c>
      <c r="G1074" s="22"/>
    </row>
    <row r="1075" spans="1:7" s="2" customFormat="1" x14ac:dyDescent="0.2">
      <c r="A1075" s="1"/>
      <c r="B1075" s="1"/>
      <c r="C1075" s="1"/>
      <c r="E1075" s="44">
        <v>74</v>
      </c>
      <c r="F1075" s="44">
        <v>54</v>
      </c>
      <c r="G1075" s="22"/>
    </row>
    <row r="1076" spans="1:7" s="2" customFormat="1" x14ac:dyDescent="0.2">
      <c r="A1076" s="1"/>
      <c r="B1076" s="1"/>
      <c r="C1076" s="1"/>
      <c r="E1076" s="44">
        <v>84</v>
      </c>
      <c r="F1076" s="44">
        <v>55</v>
      </c>
      <c r="G1076" s="22"/>
    </row>
    <row r="1077" spans="1:7" s="2" customFormat="1" x14ac:dyDescent="0.2">
      <c r="A1077" s="1"/>
      <c r="B1077" s="1"/>
      <c r="C1077" s="1"/>
      <c r="E1077" s="46">
        <v>108</v>
      </c>
      <c r="F1077" s="46">
        <v>41</v>
      </c>
      <c r="G1077" s="22"/>
    </row>
    <row r="1078" spans="1:7" s="2" customFormat="1" x14ac:dyDescent="0.2">
      <c r="A1078" s="1"/>
      <c r="B1078" s="1"/>
      <c r="C1078" s="1"/>
      <c r="E1078" s="22">
        <f>I124</f>
        <v>0</v>
      </c>
      <c r="F1078" s="22">
        <f>I123</f>
        <v>0</v>
      </c>
      <c r="G1078" s="22"/>
    </row>
    <row r="1079" spans="1:7" s="2" customFormat="1" x14ac:dyDescent="0.2">
      <c r="A1079" s="1"/>
      <c r="B1079" s="1"/>
      <c r="C1079" s="1"/>
      <c r="E1079" s="45"/>
      <c r="F1079" s="45"/>
    </row>
    <row r="1080" spans="1:7" x14ac:dyDescent="0.2">
      <c r="E1080" s="45"/>
      <c r="F1080" s="45"/>
    </row>
    <row r="1081" spans="1:7" x14ac:dyDescent="0.2">
      <c r="E1081" s="45"/>
      <c r="F1081" s="45"/>
    </row>
    <row r="1082" spans="1:7" x14ac:dyDescent="0.2">
      <c r="E1082" s="45"/>
      <c r="F1082" s="45"/>
    </row>
    <row r="1083" spans="1:7" x14ac:dyDescent="0.2">
      <c r="E1083" s="45"/>
      <c r="F1083" s="45"/>
    </row>
    <row r="1084" spans="1:7" x14ac:dyDescent="0.2">
      <c r="E1084" s="45"/>
      <c r="F1084" s="45"/>
    </row>
    <row r="1085" spans="1:7" x14ac:dyDescent="0.2">
      <c r="E1085" s="45"/>
      <c r="F1085" s="45"/>
    </row>
    <row r="1086" spans="1:7" x14ac:dyDescent="0.2">
      <c r="E1086" s="45"/>
      <c r="F1086" s="45"/>
    </row>
    <row r="1087" spans="1:7" x14ac:dyDescent="0.2">
      <c r="E1087" s="45"/>
      <c r="F1087" s="45"/>
    </row>
    <row r="1088" spans="1:7" x14ac:dyDescent="0.2">
      <c r="E1088" s="45"/>
      <c r="F1088" s="45"/>
    </row>
    <row r="1089" spans="5:6" x14ac:dyDescent="0.2">
      <c r="E1089" s="45"/>
      <c r="F1089" s="45"/>
    </row>
    <row r="1090" spans="5:6" x14ac:dyDescent="0.2">
      <c r="E1090" s="45"/>
      <c r="F1090" s="45"/>
    </row>
    <row r="1091" spans="5:6" x14ac:dyDescent="0.2">
      <c r="E1091" s="45"/>
      <c r="F1091" s="45"/>
    </row>
    <row r="1092" spans="5:6" x14ac:dyDescent="0.2">
      <c r="E1092" s="45"/>
      <c r="F1092" s="45"/>
    </row>
    <row r="1093" spans="5:6" x14ac:dyDescent="0.2">
      <c r="E1093" s="45"/>
      <c r="F1093" s="45"/>
    </row>
    <row r="1094" spans="5:6" x14ac:dyDescent="0.2">
      <c r="E1094" s="45"/>
      <c r="F1094" s="45"/>
    </row>
    <row r="1095" spans="5:6" x14ac:dyDescent="0.2">
      <c r="E1095" s="45"/>
      <c r="F1095" s="45"/>
    </row>
    <row r="1096" spans="5:6" x14ac:dyDescent="0.2">
      <c r="E1096" s="45"/>
      <c r="F1096" s="45"/>
    </row>
    <row r="1097" spans="5:6" x14ac:dyDescent="0.2">
      <c r="E1097" s="45"/>
      <c r="F1097" s="45"/>
    </row>
    <row r="1098" spans="5:6" x14ac:dyDescent="0.2">
      <c r="E1098" s="45"/>
      <c r="F1098" s="45"/>
    </row>
    <row r="1099" spans="5:6" x14ac:dyDescent="0.2">
      <c r="E1099" s="45"/>
      <c r="F1099" s="45"/>
    </row>
    <row r="1100" spans="5:6" x14ac:dyDescent="0.2">
      <c r="E1100" s="45"/>
      <c r="F1100" s="45"/>
    </row>
    <row r="1101" spans="5:6" x14ac:dyDescent="0.2">
      <c r="E1101" s="45"/>
      <c r="F1101" s="45"/>
    </row>
    <row r="1102" spans="5:6" x14ac:dyDescent="0.2">
      <c r="E1102" s="45"/>
      <c r="F1102" s="45"/>
    </row>
    <row r="1103" spans="5:6" x14ac:dyDescent="0.2">
      <c r="E1103" s="45"/>
      <c r="F1103" s="45"/>
    </row>
    <row r="1104" spans="5:6" x14ac:dyDescent="0.2">
      <c r="E1104" s="45"/>
      <c r="F1104" s="45"/>
    </row>
    <row r="1105" spans="5:6" x14ac:dyDescent="0.2">
      <c r="E1105" s="45"/>
      <c r="F1105" s="45"/>
    </row>
    <row r="1106" spans="5:6" x14ac:dyDescent="0.2">
      <c r="E1106" s="45"/>
      <c r="F1106" s="45"/>
    </row>
    <row r="1107" spans="5:6" x14ac:dyDescent="0.2">
      <c r="E1107" s="45"/>
      <c r="F1107" s="45"/>
    </row>
    <row r="1108" spans="5:6" x14ac:dyDescent="0.2">
      <c r="E1108" s="45"/>
      <c r="F1108" s="45"/>
    </row>
    <row r="1109" spans="5:6" x14ac:dyDescent="0.2">
      <c r="E1109" s="45"/>
      <c r="F1109" s="45"/>
    </row>
    <row r="1110" spans="5:6" x14ac:dyDescent="0.2">
      <c r="E1110" s="45"/>
      <c r="F1110" s="45"/>
    </row>
    <row r="1111" spans="5:6" x14ac:dyDescent="0.2">
      <c r="E1111" s="45"/>
      <c r="F1111" s="45"/>
    </row>
    <row r="1112" spans="5:6" x14ac:dyDescent="0.2">
      <c r="E1112" s="45"/>
      <c r="F1112" s="45"/>
    </row>
    <row r="1113" spans="5:6" x14ac:dyDescent="0.2">
      <c r="E1113" s="45"/>
      <c r="F1113" s="45"/>
    </row>
    <row r="1114" spans="5:6" x14ac:dyDescent="0.2">
      <c r="E1114" s="45"/>
      <c r="F1114" s="45"/>
    </row>
    <row r="1115" spans="5:6" x14ac:dyDescent="0.2">
      <c r="E1115" s="45"/>
      <c r="F1115" s="45"/>
    </row>
    <row r="1116" spans="5:6" x14ac:dyDescent="0.2">
      <c r="E1116" s="45"/>
      <c r="F1116" s="45"/>
    </row>
    <row r="1117" spans="5:6" x14ac:dyDescent="0.2">
      <c r="E1117" s="45"/>
      <c r="F1117" s="45"/>
    </row>
    <row r="1118" spans="5:6" x14ac:dyDescent="0.2">
      <c r="E1118" s="45"/>
      <c r="F1118" s="45"/>
    </row>
    <row r="1119" spans="5:6" x14ac:dyDescent="0.2">
      <c r="E1119" s="45"/>
      <c r="F1119" s="45"/>
    </row>
    <row r="1120" spans="5:6" x14ac:dyDescent="0.2">
      <c r="E1120" s="45"/>
      <c r="F1120" s="45"/>
    </row>
  </sheetData>
  <sheetProtection algorithmName="SHA-512" hashValue="y4k3p+6f+eRt6wGlKsKM6EJ3R8h1Vtd8d2oHuHeHyzW7G7j5u1OiPzEyEZbXk6SK4eBgMmAAwgDyj7XctDDCIg==" saltValue="kp9CSuUFQecnR71NOsFTnA==" spinCount="100000" sheet="1" objects="1" scenarios="1"/>
  <mergeCells count="3">
    <mergeCell ref="I194:K195"/>
    <mergeCell ref="E194:G195"/>
    <mergeCell ref="M194:O195"/>
  </mergeCells>
  <conditionalFormatting sqref="E89:E90">
    <cfRule type="cellIs" dxfId="44" priority="32" operator="equal">
      <formula>5</formula>
    </cfRule>
    <cfRule type="cellIs" dxfId="43" priority="33" operator="equal">
      <formula>4</formula>
    </cfRule>
    <cfRule type="cellIs" dxfId="42" priority="34" operator="equal">
      <formula>3</formula>
    </cfRule>
    <cfRule type="cellIs" dxfId="41" priority="35" operator="equal">
      <formula>2</formula>
    </cfRule>
    <cfRule type="cellIs" dxfId="40" priority="36" operator="equal">
      <formula>1</formula>
    </cfRule>
  </conditionalFormatting>
  <conditionalFormatting sqref="E93:E112">
    <cfRule type="cellIs" dxfId="39" priority="20" operator="equal">
      <formula>5</formula>
    </cfRule>
    <cfRule type="cellIs" dxfId="38" priority="21" operator="equal">
      <formula>4</formula>
    </cfRule>
    <cfRule type="cellIs" dxfId="37" priority="22" operator="equal">
      <formula>3</formula>
    </cfRule>
    <cfRule type="cellIs" dxfId="36" priority="23" operator="equal">
      <formula>2</formula>
    </cfRule>
    <cfRule type="cellIs" dxfId="35" priority="24" operator="equal">
      <formula>1</formula>
    </cfRule>
    <cfRule type="cellIs" dxfId="34" priority="26" operator="equal">
      <formula>2</formula>
    </cfRule>
    <cfRule type="cellIs" dxfId="33" priority="27" operator="equal">
      <formula>3</formula>
    </cfRule>
    <cfRule type="cellIs" dxfId="32" priority="28" operator="equal">
      <formula>5</formula>
    </cfRule>
    <cfRule type="cellIs" dxfId="31" priority="29" operator="equal">
      <formula>4</formula>
    </cfRule>
    <cfRule type="cellIs" dxfId="30" priority="30" operator="equal">
      <formula>6</formula>
    </cfRule>
    <cfRule type="cellIs" dxfId="29" priority="31" operator="equal">
      <formula>7</formula>
    </cfRule>
  </conditionalFormatting>
  <conditionalFormatting sqref="E167:E172">
    <cfRule type="cellIs" dxfId="28" priority="8" operator="equal">
      <formula>7</formula>
    </cfRule>
    <cfRule type="cellIs" dxfId="27" priority="9" operator="equal">
      <formula>6</formula>
    </cfRule>
    <cfRule type="cellIs" dxfId="26" priority="10" operator="equal">
      <formula>5</formula>
    </cfRule>
    <cfRule type="cellIs" dxfId="25" priority="11" operator="equal">
      <formula>4</formula>
    </cfRule>
    <cfRule type="cellIs" dxfId="24" priority="12" operator="equal">
      <formula>3</formula>
    </cfRule>
    <cfRule type="cellIs" dxfId="23" priority="13" operator="equal">
      <formula>2</formula>
    </cfRule>
    <cfRule type="cellIs" dxfId="22" priority="14" operator="equal">
      <formula>1</formula>
    </cfRule>
  </conditionalFormatting>
  <conditionalFormatting sqref="E180:E189 E191:E194 E196:E204">
    <cfRule type="cellIs" dxfId="21" priority="1" operator="equal">
      <formula>7</formula>
    </cfRule>
    <cfRule type="cellIs" dxfId="20" priority="2" operator="equal">
      <formula>6</formula>
    </cfRule>
    <cfRule type="cellIs" dxfId="19" priority="3" operator="equal">
      <formula>5</formula>
    </cfRule>
    <cfRule type="cellIs" dxfId="18" priority="4" operator="equal">
      <formula>4</formula>
    </cfRule>
    <cfRule type="cellIs" dxfId="17" priority="5" operator="equal">
      <formula>3</formula>
    </cfRule>
    <cfRule type="cellIs" dxfId="16" priority="6" operator="equal">
      <formula>2</formula>
    </cfRule>
    <cfRule type="cellIs" dxfId="15" priority="7" operator="equal">
      <formula>1</formula>
    </cfRule>
  </conditionalFormatting>
  <conditionalFormatting sqref="M174 M176 M178 M180 M182 M184 M186 M188:M194 M196:M204">
    <cfRule type="cellIs" dxfId="14" priority="17" operator="equal">
      <formula>1</formula>
    </cfRule>
    <cfRule type="cellIs" dxfId="13" priority="18" operator="equal">
      <formula>5</formula>
    </cfRule>
    <cfRule type="cellIs" dxfId="12" priority="19" operator="equal">
      <formula>3</formula>
    </cfRule>
  </conditionalFormatting>
  <conditionalFormatting sqref="M174 M176 M178 M180 M182 M184 M186">
    <cfRule type="cellIs" dxfId="11" priority="15" operator="equal">
      <formula>2</formula>
    </cfRule>
  </conditionalFormatting>
  <conditionalFormatting sqref="M188:M194 M196:M204">
    <cfRule type="cellIs" dxfId="10" priority="16" operator="equal">
      <formula>2</formula>
    </cfRule>
  </conditionalFormatting>
  <hyperlinks>
    <hyperlink ref="E194:G195" r:id="rId1" display="https://www.psychosteur.com/documents" xr:uid="{17A1A102-053F-BF49-8535-1178C1DC1D8E}"/>
    <hyperlink ref="I194:K195" r:id="rId2" display="https://www.editionsmardaga.com/products/le-syndrome-de-limposteur?srsltid=AfmBOoos-gt9ItX5uOKBfsIH9iw_VtHfmAAT_AFoNg44n3r6yTHfftw4" xr:uid="{368AAEC1-6E4F-4D46-A667-8A29EB0AAA3D}"/>
    <hyperlink ref="M194:O195" r:id="rId3" display="http://www.psychosteur.com/zimpostors" xr:uid="{7E29ED82-401F-484E-A2EE-2D73FAB1FBCE}"/>
  </hyperlinks>
  <pageMargins left="0.75" right="0.75" top="1" bottom="1" header="0.5" footer="0.5"/>
  <pageSetup paperSize="9" orientation="portrait" horizontalDpi="4294967292" verticalDpi="4294967292"/>
  <drawing r:id="rId4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3:L42"/>
  <sheetViews>
    <sheetView workbookViewId="0">
      <selection activeCell="J19" sqref="J19"/>
    </sheetView>
  </sheetViews>
  <sheetFormatPr baseColWidth="10" defaultRowHeight="16" x14ac:dyDescent="0.2"/>
  <cols>
    <col min="1" max="2" width="10.83203125" style="2"/>
    <col min="3" max="3" width="5.33203125" style="2" customWidth="1"/>
    <col min="4" max="10" width="10.83203125" style="2"/>
    <col min="11" max="11" width="5.33203125" style="2" customWidth="1"/>
    <col min="12" max="12" width="10.83203125" style="2"/>
    <col min="13" max="13" width="5.33203125" style="2" customWidth="1"/>
    <col min="14" max="16384" width="10.83203125" style="2"/>
  </cols>
  <sheetData>
    <row r="3" spans="2:4" x14ac:dyDescent="0.2">
      <c r="B3" s="3" t="s">
        <v>7</v>
      </c>
      <c r="C3" s="3"/>
    </row>
    <row r="4" spans="2:4" x14ac:dyDescent="0.2">
      <c r="B4" s="2" t="e">
        <f>CIPS!#REF!</f>
        <v>#REF!</v>
      </c>
      <c r="D4" s="5" t="s">
        <v>10</v>
      </c>
    </row>
    <row r="5" spans="2:4" x14ac:dyDescent="0.2">
      <c r="B5" s="2">
        <f>CIPS!I24</f>
        <v>0</v>
      </c>
      <c r="D5" s="5" t="s">
        <v>60</v>
      </c>
    </row>
    <row r="6" spans="2:4" x14ac:dyDescent="0.2">
      <c r="B6" s="2">
        <f>CIPS!I27</f>
        <v>0</v>
      </c>
      <c r="D6" s="5" t="s">
        <v>11</v>
      </c>
    </row>
    <row r="7" spans="2:4" x14ac:dyDescent="0.2">
      <c r="B7" s="2">
        <f>CIPS!I30</f>
        <v>0</v>
      </c>
      <c r="C7" s="16" t="s">
        <v>13</v>
      </c>
      <c r="D7" s="5" t="s">
        <v>61</v>
      </c>
    </row>
    <row r="8" spans="2:4" x14ac:dyDescent="0.2">
      <c r="B8" s="2">
        <f>CIPS!I33</f>
        <v>0</v>
      </c>
      <c r="C8" s="16" t="s">
        <v>13</v>
      </c>
      <c r="D8" s="5" t="s">
        <v>62</v>
      </c>
    </row>
    <row r="9" spans="2:4" x14ac:dyDescent="0.2">
      <c r="B9" s="2">
        <f>CIPS!I36</f>
        <v>0</v>
      </c>
      <c r="C9" s="16" t="s">
        <v>13</v>
      </c>
      <c r="D9" s="5" t="s">
        <v>63</v>
      </c>
    </row>
    <row r="10" spans="2:4" x14ac:dyDescent="0.2">
      <c r="B10" s="2">
        <f>CIPS!I39</f>
        <v>0</v>
      </c>
      <c r="C10" s="16" t="s">
        <v>13</v>
      </c>
      <c r="D10" s="5" t="s">
        <v>64</v>
      </c>
    </row>
    <row r="11" spans="2:4" x14ac:dyDescent="0.2">
      <c r="B11" s="2">
        <f>CIPS!I42</f>
        <v>0</v>
      </c>
      <c r="D11" s="5" t="s">
        <v>65</v>
      </c>
    </row>
    <row r="12" spans="2:4" x14ac:dyDescent="0.2">
      <c r="B12" s="2">
        <f>CIPS!I45</f>
        <v>0</v>
      </c>
      <c r="C12" s="16" t="s">
        <v>13</v>
      </c>
      <c r="D12" s="5" t="s">
        <v>66</v>
      </c>
    </row>
    <row r="13" spans="2:4" x14ac:dyDescent="0.2">
      <c r="B13" s="2">
        <f>CIPS!I48</f>
        <v>0</v>
      </c>
      <c r="C13" s="16" t="s">
        <v>13</v>
      </c>
      <c r="D13" s="5" t="s">
        <v>12</v>
      </c>
    </row>
    <row r="14" spans="2:4" x14ac:dyDescent="0.2">
      <c r="B14" s="2">
        <f>CIPS!I51</f>
        <v>0</v>
      </c>
      <c r="D14" s="5" t="s">
        <v>67</v>
      </c>
    </row>
    <row r="15" spans="2:4" x14ac:dyDescent="0.2">
      <c r="B15" s="2">
        <f>CIPS!I54</f>
        <v>0</v>
      </c>
      <c r="D15" s="5" t="s">
        <v>68</v>
      </c>
    </row>
    <row r="16" spans="2:4" x14ac:dyDescent="0.2">
      <c r="B16" s="2">
        <f>CIPS!I57</f>
        <v>0</v>
      </c>
      <c r="C16" s="16" t="s">
        <v>13</v>
      </c>
      <c r="D16" s="5" t="s">
        <v>69</v>
      </c>
    </row>
    <row r="17" spans="2:12" x14ac:dyDescent="0.2">
      <c r="B17" s="2">
        <f>CIPS!I60</f>
        <v>0</v>
      </c>
      <c r="D17" s="5" t="s">
        <v>70</v>
      </c>
    </row>
    <row r="18" spans="2:12" x14ac:dyDescent="0.2">
      <c r="D18" s="10"/>
      <c r="E18" s="10"/>
      <c r="F18" s="10"/>
      <c r="G18" s="10"/>
      <c r="H18" s="10"/>
      <c r="I18" s="10"/>
      <c r="J18" s="10"/>
      <c r="K18" s="10"/>
      <c r="L18" s="10"/>
    </row>
    <row r="19" spans="2:12" x14ac:dyDescent="0.2">
      <c r="B19" s="3" t="s">
        <v>15</v>
      </c>
    </row>
    <row r="20" spans="2:12" x14ac:dyDescent="0.2">
      <c r="B20" s="2">
        <f>SES!I20</f>
        <v>0</v>
      </c>
      <c r="C20" s="16" t="s">
        <v>13</v>
      </c>
      <c r="D20" s="12" t="s">
        <v>16</v>
      </c>
      <c r="J20" s="2" t="e">
        <f>SES!#REF!</f>
        <v>#REF!</v>
      </c>
      <c r="L20" s="12" t="s">
        <v>38</v>
      </c>
    </row>
    <row r="21" spans="2:12" x14ac:dyDescent="0.2">
      <c r="B21" s="2">
        <f>SES!I23</f>
        <v>0</v>
      </c>
      <c r="D21" s="12" t="s">
        <v>18</v>
      </c>
      <c r="J21" s="2" t="e">
        <f>SES!#REF!</f>
        <v>#REF!</v>
      </c>
      <c r="K21" s="16" t="s">
        <v>13</v>
      </c>
      <c r="L21" s="12" t="s">
        <v>39</v>
      </c>
    </row>
    <row r="22" spans="2:12" x14ac:dyDescent="0.2">
      <c r="B22" s="2">
        <f>SES!I26</f>
        <v>0</v>
      </c>
      <c r="D22" s="12" t="s">
        <v>19</v>
      </c>
      <c r="J22" s="2" t="e">
        <f>SES!#REF!</f>
        <v>#REF!</v>
      </c>
      <c r="L22" s="12" t="s">
        <v>40</v>
      </c>
    </row>
    <row r="23" spans="2:12" x14ac:dyDescent="0.2">
      <c r="B23" s="2">
        <f>SES!I29</f>
        <v>0</v>
      </c>
      <c r="D23" s="12" t="s">
        <v>20</v>
      </c>
      <c r="J23" s="2" t="e">
        <f>SES!#REF!</f>
        <v>#REF!</v>
      </c>
      <c r="L23" s="12" t="s">
        <v>41</v>
      </c>
    </row>
    <row r="24" spans="2:12" x14ac:dyDescent="0.2">
      <c r="B24" s="2">
        <f>SES!I32</f>
        <v>0</v>
      </c>
      <c r="D24" s="12" t="s">
        <v>21</v>
      </c>
      <c r="J24" s="2" t="e">
        <f>SES!#REF!</f>
        <v>#REF!</v>
      </c>
      <c r="L24" s="12" t="s">
        <v>42</v>
      </c>
    </row>
    <row r="25" spans="2:12" x14ac:dyDescent="0.2">
      <c r="B25" s="2">
        <f>SES!I35</f>
        <v>0</v>
      </c>
      <c r="D25" s="12" t="s">
        <v>22</v>
      </c>
      <c r="J25" s="2" t="e">
        <f>SES!#REF!</f>
        <v>#REF!</v>
      </c>
      <c r="L25" s="12" t="s">
        <v>43</v>
      </c>
    </row>
    <row r="26" spans="2:12" x14ac:dyDescent="0.2">
      <c r="B26" s="2">
        <f>SES!I37</f>
        <v>0</v>
      </c>
      <c r="D26" s="12" t="s">
        <v>23</v>
      </c>
      <c r="J26" s="2" t="e">
        <f>SES!#REF!</f>
        <v>#REF!</v>
      </c>
      <c r="L26" s="12" t="s">
        <v>44</v>
      </c>
    </row>
    <row r="27" spans="2:12" x14ac:dyDescent="0.2">
      <c r="B27" s="2">
        <f>SES!I40</f>
        <v>0</v>
      </c>
      <c r="D27" s="12" t="s">
        <v>24</v>
      </c>
      <c r="J27" s="2" t="e">
        <f>SES!#REF!</f>
        <v>#REF!</v>
      </c>
      <c r="L27" s="12" t="s">
        <v>45</v>
      </c>
    </row>
    <row r="28" spans="2:12" x14ac:dyDescent="0.2">
      <c r="B28" s="2">
        <f>SES!I43</f>
        <v>0</v>
      </c>
      <c r="D28" s="12" t="s">
        <v>25</v>
      </c>
      <c r="J28" s="2" t="e">
        <f>SES!#REF!</f>
        <v>#REF!</v>
      </c>
      <c r="K28" s="16" t="s">
        <v>13</v>
      </c>
      <c r="L28" s="12" t="s">
        <v>46</v>
      </c>
    </row>
    <row r="29" spans="2:12" x14ac:dyDescent="0.2">
      <c r="B29" s="2">
        <f>SES!I46</f>
        <v>0</v>
      </c>
      <c r="D29" s="12" t="s">
        <v>26</v>
      </c>
      <c r="J29" s="2" t="e">
        <f>SES!#REF!</f>
        <v>#REF!</v>
      </c>
      <c r="L29" s="12" t="s">
        <v>47</v>
      </c>
    </row>
    <row r="30" spans="2:12" x14ac:dyDescent="0.2">
      <c r="B30" s="2">
        <f>SES!I49</f>
        <v>0</v>
      </c>
      <c r="D30" s="12" t="s">
        <v>71</v>
      </c>
      <c r="J30" s="2" t="e">
        <f>SES!#REF!</f>
        <v>#REF!</v>
      </c>
      <c r="L30" s="2" t="s">
        <v>48</v>
      </c>
    </row>
    <row r="31" spans="2:12" x14ac:dyDescent="0.2">
      <c r="B31" s="2">
        <f>SES!I52</f>
        <v>0</v>
      </c>
      <c r="C31" s="16" t="s">
        <v>13</v>
      </c>
      <c r="D31" s="12" t="s">
        <v>27</v>
      </c>
      <c r="J31" s="2" t="e">
        <f>SES!#REF!</f>
        <v>#REF!</v>
      </c>
      <c r="L31" s="12" t="s">
        <v>49</v>
      </c>
    </row>
    <row r="32" spans="2:12" x14ac:dyDescent="0.2">
      <c r="B32" s="2">
        <f>SES!I55</f>
        <v>0</v>
      </c>
      <c r="C32" s="16" t="s">
        <v>13</v>
      </c>
      <c r="D32" s="12" t="s">
        <v>28</v>
      </c>
      <c r="J32" s="2" t="e">
        <f>SES!#REF!</f>
        <v>#REF!</v>
      </c>
      <c r="L32" s="12" t="s">
        <v>50</v>
      </c>
    </row>
    <row r="33" spans="2:12" x14ac:dyDescent="0.2">
      <c r="B33" s="2">
        <f>SES!I58</f>
        <v>0</v>
      </c>
      <c r="D33" s="12" t="s">
        <v>29</v>
      </c>
      <c r="J33" s="2" t="e">
        <f>SES!#REF!</f>
        <v>#REF!</v>
      </c>
      <c r="L33" s="12" t="s">
        <v>51</v>
      </c>
    </row>
    <row r="34" spans="2:12" x14ac:dyDescent="0.2">
      <c r="B34" s="2">
        <f>SES!I61</f>
        <v>0</v>
      </c>
      <c r="D34" s="12" t="s">
        <v>30</v>
      </c>
      <c r="J34" s="2" t="e">
        <f>SES!#REF!</f>
        <v>#REF!</v>
      </c>
      <c r="K34" s="16" t="s">
        <v>13</v>
      </c>
      <c r="L34" s="12" t="s">
        <v>52</v>
      </c>
    </row>
    <row r="35" spans="2:12" x14ac:dyDescent="0.2">
      <c r="B35" s="2">
        <f>SES!I64</f>
        <v>0</v>
      </c>
      <c r="D35" s="12" t="s">
        <v>31</v>
      </c>
      <c r="J35" s="2" t="e">
        <f>SES!#REF!</f>
        <v>#REF!</v>
      </c>
      <c r="L35" s="12" t="s">
        <v>53</v>
      </c>
    </row>
    <row r="36" spans="2:12" x14ac:dyDescent="0.2">
      <c r="B36" s="2">
        <f>SES!I67</f>
        <v>0</v>
      </c>
      <c r="D36" s="12" t="s">
        <v>32</v>
      </c>
      <c r="J36" s="2" t="e">
        <f>SES!#REF!</f>
        <v>#REF!</v>
      </c>
      <c r="L36" s="12" t="s">
        <v>54</v>
      </c>
    </row>
    <row r="37" spans="2:12" x14ac:dyDescent="0.2">
      <c r="B37" s="2">
        <f>SES!I70</f>
        <v>0</v>
      </c>
      <c r="D37" s="12" t="s">
        <v>33</v>
      </c>
      <c r="J37" s="2" t="e">
        <f>SES!#REF!</f>
        <v>#REF!</v>
      </c>
      <c r="L37" s="12" t="s">
        <v>55</v>
      </c>
    </row>
    <row r="38" spans="2:12" x14ac:dyDescent="0.2">
      <c r="B38" s="2">
        <f>SES!I73</f>
        <v>0</v>
      </c>
      <c r="D38" s="12" t="s">
        <v>34</v>
      </c>
      <c r="J38" s="2" t="e">
        <f>SES!#REF!</f>
        <v>#REF!</v>
      </c>
      <c r="L38" s="12" t="s">
        <v>56</v>
      </c>
    </row>
    <row r="39" spans="2:12" x14ac:dyDescent="0.2">
      <c r="B39" s="2">
        <f>SES!I76</f>
        <v>0</v>
      </c>
      <c r="C39" s="16" t="s">
        <v>13</v>
      </c>
      <c r="D39" s="12" t="s">
        <v>35</v>
      </c>
      <c r="J39" s="2" t="e">
        <f>SES!#REF!</f>
        <v>#REF!</v>
      </c>
      <c r="L39" s="12" t="s">
        <v>57</v>
      </c>
    </row>
    <row r="40" spans="2:12" x14ac:dyDescent="0.2">
      <c r="B40" s="2">
        <f>SES!I79</f>
        <v>0</v>
      </c>
      <c r="C40" s="16" t="s">
        <v>13</v>
      </c>
      <c r="D40" s="12" t="s">
        <v>36</v>
      </c>
      <c r="J40" s="2" t="e">
        <f>SES!#REF!</f>
        <v>#REF!</v>
      </c>
      <c r="K40" s="16" t="s">
        <v>13</v>
      </c>
      <c r="L40" s="12" t="s">
        <v>58</v>
      </c>
    </row>
    <row r="41" spans="2:12" x14ac:dyDescent="0.2">
      <c r="B41" s="2" t="e">
        <f>SES!#REF!</f>
        <v>#REF!</v>
      </c>
      <c r="D41" s="12" t="s">
        <v>37</v>
      </c>
      <c r="J41" s="2" t="e">
        <f>SES!#REF!</f>
        <v>#REF!</v>
      </c>
      <c r="L41" s="12" t="s">
        <v>72</v>
      </c>
    </row>
    <row r="42" spans="2:12" x14ac:dyDescent="0.2">
      <c r="J42" s="2" t="e">
        <f>SES!#REF!</f>
        <v>#REF!</v>
      </c>
      <c r="L42" s="12" t="s">
        <v>59</v>
      </c>
    </row>
  </sheetData>
  <conditionalFormatting sqref="B4:B6 B11 B14:B15 B17">
    <cfRule type="cellIs" dxfId="9" priority="10" operator="lessThan">
      <formula>2</formula>
    </cfRule>
    <cfRule type="cellIs" dxfId="8" priority="12" operator="greaterThan">
      <formula>2</formula>
    </cfRule>
  </conditionalFormatting>
  <conditionalFormatting sqref="B4:B17">
    <cfRule type="cellIs" dxfId="7" priority="8" operator="equal">
      <formula>2</formula>
    </cfRule>
  </conditionalFormatting>
  <conditionalFormatting sqref="B7:B10 B12:B13 B16">
    <cfRule type="cellIs" dxfId="6" priority="7" operator="greaterThan">
      <formula>2</formula>
    </cfRule>
    <cfRule type="cellIs" dxfId="5" priority="9" operator="lessThan">
      <formula>2</formula>
    </cfRule>
  </conditionalFormatting>
  <conditionalFormatting sqref="B20 J21 J28 B31:B32 J34 B39:B40 J40">
    <cfRule type="cellIs" dxfId="4" priority="1" operator="greaterThan">
      <formula>2</formula>
    </cfRule>
    <cfRule type="cellIs" dxfId="3" priority="2" operator="lessThan">
      <formula>2</formula>
    </cfRule>
  </conditionalFormatting>
  <conditionalFormatting sqref="B20:B41 J20:J42">
    <cfRule type="cellIs" dxfId="2" priority="3" operator="equal">
      <formula>2</formula>
    </cfRule>
  </conditionalFormatting>
  <conditionalFormatting sqref="J20 B21:B30 J22:J27 J29:J33 B33:B38 J35:J39 B41 J41:J42">
    <cfRule type="cellIs" dxfId="1" priority="4" operator="greaterThan">
      <formula>2</formula>
    </cfRule>
    <cfRule type="cellIs" dxfId="0" priority="5" operator="lessThan">
      <formula>2</formula>
    </cfRule>
  </conditionalFormatting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U36"/>
  <sheetViews>
    <sheetView workbookViewId="0">
      <pane xSplit="19" ySplit="35" topLeftCell="T36" activePane="bottomRight" state="frozenSplit"/>
      <selection pane="topRight" activeCell="D1" sqref="D1"/>
      <selection pane="bottomLeft" activeCell="A34" sqref="A34"/>
      <selection pane="bottomRight" activeCell="F10" sqref="F10"/>
    </sheetView>
  </sheetViews>
  <sheetFormatPr baseColWidth="10" defaultRowHeight="16" x14ac:dyDescent="0.2"/>
  <cols>
    <col min="1" max="3" width="10.83203125" style="1"/>
    <col min="4" max="18" width="10.83203125" style="2"/>
    <col min="19" max="19" width="8.6640625" style="2" customWidth="1"/>
    <col min="20" max="21" width="10.83203125" style="2"/>
  </cols>
  <sheetData>
    <row r="1" spans="1:6" s="2" customFormat="1" x14ac:dyDescent="0.2">
      <c r="A1" s="1"/>
      <c r="B1" s="1"/>
      <c r="C1" s="1"/>
    </row>
    <row r="2" spans="1:6" s="2" customFormat="1" x14ac:dyDescent="0.2">
      <c r="A2" s="1"/>
      <c r="B2" s="1"/>
      <c r="C2" s="1"/>
    </row>
    <row r="3" spans="1:6" s="25" customFormat="1" x14ac:dyDescent="0.2"/>
    <row r="4" spans="1:6" s="25" customFormat="1" x14ac:dyDescent="0.2"/>
    <row r="5" spans="1:6" s="2" customFormat="1" x14ac:dyDescent="0.2">
      <c r="A5" s="1"/>
      <c r="B5" s="1"/>
      <c r="C5" s="1"/>
    </row>
    <row r="6" spans="1:6" s="2" customFormat="1" x14ac:dyDescent="0.2">
      <c r="A6" s="1"/>
      <c r="B6" s="1"/>
      <c r="C6" s="1"/>
    </row>
    <row r="7" spans="1:6" s="2" customFormat="1" ht="24" x14ac:dyDescent="0.3">
      <c r="A7" s="1"/>
      <c r="B7" s="1"/>
      <c r="C7" s="1"/>
      <c r="F7" s="26" t="s">
        <v>189</v>
      </c>
    </row>
    <row r="8" spans="1:6" s="2" customFormat="1" x14ac:dyDescent="0.2">
      <c r="A8" s="1"/>
      <c r="B8" s="1"/>
      <c r="C8" s="1"/>
    </row>
    <row r="9" spans="1:6" s="2" customFormat="1" x14ac:dyDescent="0.2">
      <c r="A9" s="1"/>
      <c r="B9" s="1"/>
      <c r="C9" s="1"/>
    </row>
    <row r="10" spans="1:6" s="2" customFormat="1" x14ac:dyDescent="0.2">
      <c r="A10" s="1"/>
      <c r="B10" s="1"/>
      <c r="C10" s="1"/>
      <c r="F10" s="3" t="s">
        <v>190</v>
      </c>
    </row>
    <row r="11" spans="1:6" s="2" customFormat="1" x14ac:dyDescent="0.2">
      <c r="A11" s="1"/>
      <c r="B11" s="1"/>
      <c r="C11" s="1"/>
    </row>
    <row r="12" spans="1:6" s="2" customFormat="1" x14ac:dyDescent="0.2">
      <c r="A12" s="1"/>
      <c r="B12" s="1"/>
      <c r="C12" s="1"/>
      <c r="E12" s="4" t="s">
        <v>0</v>
      </c>
    </row>
    <row r="13" spans="1:6" s="2" customFormat="1" x14ac:dyDescent="0.2">
      <c r="A13" s="1"/>
      <c r="B13" s="1"/>
      <c r="C13" s="1"/>
      <c r="E13" s="5" t="s">
        <v>191</v>
      </c>
    </row>
    <row r="14" spans="1:6" s="2" customFormat="1" x14ac:dyDescent="0.2">
      <c r="A14" s="1"/>
      <c r="B14" s="1"/>
      <c r="C14" s="1"/>
      <c r="E14" s="5" t="s">
        <v>74</v>
      </c>
    </row>
    <row r="15" spans="1:6" s="2" customFormat="1" x14ac:dyDescent="0.2">
      <c r="A15" s="1"/>
      <c r="B15" s="1"/>
      <c r="C15" s="1"/>
    </row>
    <row r="16" spans="1:6" s="2" customFormat="1" x14ac:dyDescent="0.2">
      <c r="A16" s="1"/>
      <c r="B16" s="1"/>
      <c r="C16" s="1"/>
      <c r="E16" s="7" t="s">
        <v>1</v>
      </c>
    </row>
    <row r="17" spans="1:19" s="2" customFormat="1" x14ac:dyDescent="0.2">
      <c r="A17" s="1"/>
      <c r="B17" s="1"/>
      <c r="C17" s="1"/>
      <c r="E17" s="47" t="s">
        <v>192</v>
      </c>
      <c r="F17" s="47"/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47"/>
    </row>
    <row r="18" spans="1:19" s="2" customFormat="1" x14ac:dyDescent="0.2">
      <c r="A18" s="1"/>
      <c r="B18" s="1"/>
      <c r="C18" s="1"/>
      <c r="E18" s="8" t="s">
        <v>193</v>
      </c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</row>
    <row r="19" spans="1:19" s="2" customFormat="1" x14ac:dyDescent="0.2">
      <c r="A19" s="1"/>
      <c r="B19" s="1"/>
      <c r="C19" s="1"/>
    </row>
    <row r="20" spans="1:19" s="2" customFormat="1" x14ac:dyDescent="0.2">
      <c r="A20" s="1"/>
      <c r="B20" s="1"/>
      <c r="C20" s="1"/>
      <c r="E20" s="7" t="s">
        <v>2</v>
      </c>
    </row>
    <row r="21" spans="1:19" s="2" customFormat="1" x14ac:dyDescent="0.2">
      <c r="A21" s="1"/>
      <c r="B21" s="1"/>
      <c r="C21" s="1"/>
      <c r="E21" s="47" t="s">
        <v>194</v>
      </c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</row>
    <row r="22" spans="1:19" s="2" customFormat="1" x14ac:dyDescent="0.2">
      <c r="A22" s="1"/>
      <c r="B22" s="1"/>
      <c r="C22" s="1"/>
      <c r="E22" s="2" t="s">
        <v>169</v>
      </c>
    </row>
    <row r="23" spans="1:19" s="2" customFormat="1" x14ac:dyDescent="0.2">
      <c r="A23" s="1"/>
      <c r="B23" s="1"/>
      <c r="C23" s="1"/>
      <c r="E23" s="2" t="s">
        <v>83</v>
      </c>
    </row>
    <row r="24" spans="1:19" s="2" customFormat="1" x14ac:dyDescent="0.2">
      <c r="A24" s="1"/>
      <c r="B24" s="1"/>
      <c r="C24" s="1"/>
      <c r="E24" s="2" t="s">
        <v>8</v>
      </c>
    </row>
    <row r="25" spans="1:19" s="2" customFormat="1" x14ac:dyDescent="0.2">
      <c r="A25" s="1"/>
      <c r="B25" s="1"/>
      <c r="C25" s="1"/>
      <c r="E25" s="2" t="s">
        <v>195</v>
      </c>
    </row>
    <row r="26" spans="1:19" s="2" customFormat="1" x14ac:dyDescent="0.2">
      <c r="A26" s="1"/>
      <c r="B26" s="1"/>
      <c r="C26" s="1"/>
    </row>
    <row r="27" spans="1:19" s="2" customFormat="1" x14ac:dyDescent="0.2">
      <c r="A27" s="1"/>
      <c r="B27" s="1"/>
      <c r="C27" s="1"/>
      <c r="E27" s="7" t="s">
        <v>3</v>
      </c>
    </row>
    <row r="28" spans="1:19" s="2" customFormat="1" x14ac:dyDescent="0.2">
      <c r="A28" s="1"/>
      <c r="B28" s="1"/>
      <c r="C28" s="1"/>
      <c r="E28" s="2" t="s">
        <v>9</v>
      </c>
    </row>
    <row r="29" spans="1:19" s="2" customFormat="1" x14ac:dyDescent="0.2">
      <c r="A29" s="1"/>
      <c r="B29" s="1"/>
      <c r="C29" s="1"/>
    </row>
    <row r="30" spans="1:19" s="2" customFormat="1" x14ac:dyDescent="0.2">
      <c r="A30" s="1"/>
      <c r="B30" s="1"/>
      <c r="C30" s="1"/>
    </row>
    <row r="31" spans="1:19" s="2" customFormat="1" x14ac:dyDescent="0.2">
      <c r="A31" s="1"/>
      <c r="B31" s="1"/>
      <c r="C31" s="1"/>
    </row>
    <row r="32" spans="1:19" s="2" customFormat="1" x14ac:dyDescent="0.2">
      <c r="A32" s="1"/>
      <c r="B32" s="1"/>
      <c r="C32" s="1"/>
    </row>
    <row r="33" spans="1:3" s="2" customFormat="1" x14ac:dyDescent="0.2">
      <c r="A33" s="1"/>
      <c r="B33" s="1"/>
      <c r="C33" s="1"/>
    </row>
    <row r="34" spans="1:3" s="2" customFormat="1" x14ac:dyDescent="0.2">
      <c r="A34" s="1"/>
      <c r="B34" s="1"/>
      <c r="C34" s="1"/>
    </row>
    <row r="35" spans="1:3" s="2" customFormat="1" x14ac:dyDescent="0.2">
      <c r="A35" s="1"/>
      <c r="B35" s="1"/>
      <c r="C35" s="1"/>
    </row>
    <row r="36" spans="1:3" s="2" customFormat="1" x14ac:dyDescent="0.2">
      <c r="A36" s="1"/>
      <c r="B36" s="1"/>
      <c r="C36" s="1"/>
    </row>
  </sheetData>
  <sheetProtection password="C035" sheet="1" objects="1" scenarios="1" selectLockedCells="1"/>
  <mergeCells count="2">
    <mergeCell ref="E17:R17"/>
    <mergeCell ref="E21:S21"/>
  </mergeCells>
  <pageMargins left="0.75" right="0.75" top="1" bottom="1" header="0.5" footer="0.5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3:U86"/>
  <sheetViews>
    <sheetView workbookViewId="0">
      <pane xSplit="21" ySplit="19" topLeftCell="V20" activePane="bottomRight" state="frozenSplit"/>
      <selection pane="topRight" activeCell="G1" sqref="G1"/>
      <selection pane="bottomLeft" activeCell="A20" sqref="A20"/>
      <selection pane="bottomRight" activeCell="I21" sqref="I21"/>
    </sheetView>
  </sheetViews>
  <sheetFormatPr baseColWidth="10" defaultRowHeight="16" x14ac:dyDescent="0.2"/>
  <cols>
    <col min="1" max="3" width="10.83203125" style="1"/>
    <col min="4" max="7" width="10.83203125" style="2"/>
    <col min="8" max="8" width="13.6640625" style="2" customWidth="1"/>
    <col min="9" max="9" width="10.83203125" style="2"/>
    <col min="10" max="10" width="6.83203125" style="2" customWidth="1"/>
    <col min="11" max="11" width="10.83203125" style="2"/>
    <col min="12" max="12" width="6.83203125" style="2" customWidth="1"/>
    <col min="13" max="13" width="10.83203125" style="2"/>
    <col min="14" max="14" width="6.83203125" style="2" customWidth="1"/>
    <col min="15" max="15" width="10.83203125" style="2"/>
    <col min="16" max="16" width="6.83203125" style="2" customWidth="1"/>
    <col min="17" max="17" width="10.83203125" style="2"/>
    <col min="18" max="18" width="6.83203125" style="2" customWidth="1"/>
    <col min="19" max="19" width="8.6640625" style="2" customWidth="1"/>
    <col min="20" max="20" width="6.83203125" style="2" customWidth="1"/>
    <col min="21" max="21" width="9.5" style="2" customWidth="1"/>
    <col min="22" max="22" width="8.83203125" style="2" customWidth="1"/>
    <col min="23" max="16384" width="10.83203125" style="2"/>
  </cols>
  <sheetData>
    <row r="3" spans="5:21" s="25" customFormat="1" x14ac:dyDescent="0.2"/>
    <row r="4" spans="5:21" s="25" customFormat="1" x14ac:dyDescent="0.2"/>
    <row r="7" spans="5:21" ht="24" x14ac:dyDescent="0.3">
      <c r="F7" s="26" t="s">
        <v>189</v>
      </c>
    </row>
    <row r="10" spans="5:21" x14ac:dyDescent="0.2">
      <c r="F10" s="3" t="s">
        <v>190</v>
      </c>
    </row>
    <row r="12" spans="5:21" x14ac:dyDescent="0.2">
      <c r="E12" s="3" t="s">
        <v>5</v>
      </c>
    </row>
    <row r="13" spans="5:21" x14ac:dyDescent="0.2">
      <c r="E13" s="5" t="s">
        <v>201</v>
      </c>
    </row>
    <row r="14" spans="5:21" x14ac:dyDescent="0.2">
      <c r="E14" s="5"/>
      <c r="I14" s="6" t="s">
        <v>4</v>
      </c>
      <c r="J14" s="6"/>
      <c r="K14" s="10" t="s">
        <v>196</v>
      </c>
      <c r="M14" s="10" t="s">
        <v>197</v>
      </c>
      <c r="O14" s="10" t="s">
        <v>198</v>
      </c>
      <c r="Q14" s="10" t="s">
        <v>199</v>
      </c>
      <c r="S14" s="10" t="s">
        <v>200</v>
      </c>
    </row>
    <row r="15" spans="5:21" x14ac:dyDescent="0.2">
      <c r="E15" s="5" t="s">
        <v>203</v>
      </c>
      <c r="I15" s="11">
        <v>3</v>
      </c>
      <c r="J15" s="6"/>
      <c r="K15" s="10">
        <v>1</v>
      </c>
      <c r="M15" s="10">
        <v>2</v>
      </c>
      <c r="N15" s="10"/>
      <c r="O15" s="10">
        <v>3</v>
      </c>
      <c r="P15" s="10"/>
      <c r="Q15" s="10">
        <v>4</v>
      </c>
      <c r="R15" s="10"/>
      <c r="S15" s="10">
        <v>5</v>
      </c>
      <c r="U15" s="10"/>
    </row>
    <row r="16" spans="5:21" x14ac:dyDescent="0.2">
      <c r="E16" s="2" t="s">
        <v>204</v>
      </c>
    </row>
    <row r="17" spans="5:21" x14ac:dyDescent="0.2">
      <c r="E17" s="18"/>
    </row>
    <row r="18" spans="5:21" x14ac:dyDescent="0.2">
      <c r="E18" s="18"/>
    </row>
    <row r="19" spans="5:21" x14ac:dyDescent="0.2">
      <c r="E19" s="5" t="s">
        <v>91</v>
      </c>
      <c r="F19" s="8"/>
      <c r="G19" s="8"/>
      <c r="H19" s="8"/>
      <c r="I19" s="8"/>
      <c r="J19" s="8"/>
      <c r="K19" s="10" t="s">
        <v>196</v>
      </c>
      <c r="M19" s="10" t="s">
        <v>197</v>
      </c>
      <c r="O19" s="10" t="s">
        <v>198</v>
      </c>
      <c r="Q19" s="10" t="s">
        <v>199</v>
      </c>
      <c r="S19" s="10" t="s">
        <v>200</v>
      </c>
      <c r="U19" s="10"/>
    </row>
    <row r="20" spans="5:21" x14ac:dyDescent="0.2"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</row>
    <row r="21" spans="5:21" x14ac:dyDescent="0.2">
      <c r="E21" s="5" t="s">
        <v>203</v>
      </c>
      <c r="I21" s="14"/>
      <c r="K21" s="10">
        <v>1</v>
      </c>
      <c r="M21" s="10">
        <v>2</v>
      </c>
      <c r="N21" s="10"/>
      <c r="O21" s="10">
        <v>3</v>
      </c>
      <c r="P21" s="10"/>
      <c r="Q21" s="10">
        <v>4</v>
      </c>
      <c r="R21" s="10"/>
      <c r="S21" s="10">
        <v>5</v>
      </c>
      <c r="U21" s="10"/>
    </row>
    <row r="22" spans="5:21" x14ac:dyDescent="0.2">
      <c r="E22" s="2" t="s">
        <v>204</v>
      </c>
      <c r="K22" s="10"/>
      <c r="L22" s="10"/>
      <c r="M22" s="10"/>
      <c r="N22" s="10"/>
      <c r="O22" s="10"/>
      <c r="P22" s="10"/>
      <c r="Q22" s="10"/>
      <c r="R22" s="10"/>
      <c r="S22" s="10"/>
      <c r="U22" s="10"/>
    </row>
    <row r="23" spans="5:21" x14ac:dyDescent="0.2">
      <c r="F23" s="8"/>
      <c r="G23" s="8"/>
      <c r="H23" s="8"/>
      <c r="I23" s="13"/>
      <c r="J23" s="8"/>
      <c r="K23" s="9"/>
      <c r="L23" s="9"/>
      <c r="M23" s="9"/>
      <c r="N23" s="9"/>
      <c r="O23" s="9"/>
      <c r="P23" s="9"/>
      <c r="Q23" s="9"/>
      <c r="R23" s="9"/>
      <c r="S23" s="9"/>
    </row>
    <row r="24" spans="5:21" x14ac:dyDescent="0.2">
      <c r="E24" s="5" t="s">
        <v>224</v>
      </c>
      <c r="I24" s="14"/>
      <c r="K24" s="10">
        <v>1</v>
      </c>
      <c r="M24" s="10">
        <v>2</v>
      </c>
      <c r="N24" s="10"/>
      <c r="O24" s="10">
        <v>3</v>
      </c>
      <c r="P24" s="10"/>
      <c r="Q24" s="10">
        <v>4</v>
      </c>
      <c r="R24" s="10"/>
      <c r="S24" s="10">
        <v>5</v>
      </c>
      <c r="U24" s="10"/>
    </row>
    <row r="25" spans="5:21" x14ac:dyDescent="0.2">
      <c r="E25" s="2" t="s">
        <v>225</v>
      </c>
      <c r="I25" s="10"/>
      <c r="K25" s="3"/>
      <c r="L25" s="3"/>
      <c r="M25" s="3"/>
      <c r="N25" s="3"/>
      <c r="O25" s="3"/>
      <c r="P25" s="3"/>
      <c r="Q25" s="3"/>
      <c r="R25" s="3"/>
      <c r="S25" s="3"/>
    </row>
    <row r="26" spans="5:21" x14ac:dyDescent="0.2">
      <c r="I26" s="10"/>
      <c r="K26" s="3"/>
      <c r="L26" s="3"/>
      <c r="M26" s="3"/>
      <c r="N26" s="3"/>
      <c r="O26" s="3"/>
      <c r="P26" s="3"/>
      <c r="Q26" s="3"/>
      <c r="R26" s="3"/>
      <c r="S26" s="3"/>
    </row>
    <row r="27" spans="5:21" x14ac:dyDescent="0.2">
      <c r="E27" s="5" t="s">
        <v>226</v>
      </c>
      <c r="I27" s="14"/>
      <c r="J27" s="16"/>
      <c r="K27" s="10">
        <v>1</v>
      </c>
      <c r="M27" s="10">
        <v>2</v>
      </c>
      <c r="N27" s="10"/>
      <c r="O27" s="10">
        <v>3</v>
      </c>
      <c r="P27" s="10"/>
      <c r="Q27" s="10">
        <v>4</v>
      </c>
      <c r="R27" s="10"/>
      <c r="S27" s="10">
        <v>5</v>
      </c>
      <c r="U27" s="10"/>
    </row>
    <row r="28" spans="5:21" x14ac:dyDescent="0.2">
      <c r="E28" s="2" t="s">
        <v>227</v>
      </c>
      <c r="I28" s="10"/>
      <c r="K28" s="3"/>
      <c r="L28" s="3"/>
      <c r="M28" s="3"/>
      <c r="N28" s="3"/>
      <c r="O28" s="3"/>
      <c r="P28" s="3"/>
      <c r="Q28" s="3"/>
      <c r="R28" s="3"/>
      <c r="S28" s="3"/>
    </row>
    <row r="29" spans="5:21" x14ac:dyDescent="0.2">
      <c r="I29" s="10"/>
      <c r="K29" s="3"/>
      <c r="L29" s="3"/>
      <c r="M29" s="3"/>
      <c r="N29" s="3"/>
      <c r="O29" s="3"/>
      <c r="P29" s="3"/>
      <c r="Q29" s="3"/>
      <c r="R29" s="3"/>
      <c r="S29" s="3"/>
    </row>
    <row r="30" spans="5:21" x14ac:dyDescent="0.2">
      <c r="E30" s="5" t="s">
        <v>228</v>
      </c>
      <c r="I30" s="14"/>
      <c r="K30" s="10">
        <v>1</v>
      </c>
      <c r="M30" s="10">
        <v>2</v>
      </c>
      <c r="N30" s="10"/>
      <c r="O30" s="10">
        <v>3</v>
      </c>
      <c r="P30" s="10"/>
      <c r="Q30" s="10">
        <v>4</v>
      </c>
      <c r="R30" s="10"/>
      <c r="S30" s="10">
        <v>5</v>
      </c>
      <c r="U30" s="10"/>
    </row>
    <row r="31" spans="5:21" x14ac:dyDescent="0.2">
      <c r="E31" s="2" t="s">
        <v>229</v>
      </c>
      <c r="I31" s="10"/>
      <c r="K31" s="3"/>
      <c r="L31" s="3"/>
      <c r="M31" s="3"/>
      <c r="N31" s="3"/>
      <c r="O31" s="3"/>
      <c r="P31" s="3"/>
      <c r="Q31" s="3"/>
      <c r="R31" s="3"/>
      <c r="S31" s="3"/>
    </row>
    <row r="32" spans="5:21" x14ac:dyDescent="0.2">
      <c r="I32" s="10"/>
      <c r="K32" s="3"/>
      <c r="L32" s="3"/>
      <c r="M32" s="3"/>
      <c r="N32" s="3"/>
      <c r="O32" s="3"/>
      <c r="P32" s="3"/>
      <c r="Q32" s="3"/>
      <c r="R32" s="3"/>
      <c r="S32" s="3"/>
    </row>
    <row r="33" spans="5:21" x14ac:dyDescent="0.2">
      <c r="E33" s="5" t="s">
        <v>230</v>
      </c>
      <c r="I33" s="14"/>
      <c r="J33" s="16"/>
      <c r="K33" s="10">
        <v>1</v>
      </c>
      <c r="M33" s="10">
        <v>2</v>
      </c>
      <c r="N33" s="10"/>
      <c r="O33" s="10">
        <v>3</v>
      </c>
      <c r="P33" s="10"/>
      <c r="Q33" s="10">
        <v>4</v>
      </c>
      <c r="R33" s="10"/>
      <c r="S33" s="10">
        <v>5</v>
      </c>
      <c r="U33" s="10"/>
    </row>
    <row r="34" spans="5:21" x14ac:dyDescent="0.2">
      <c r="E34" s="2" t="s">
        <v>231</v>
      </c>
      <c r="I34" s="10"/>
      <c r="K34" s="3"/>
      <c r="L34" s="3"/>
      <c r="M34" s="3"/>
      <c r="N34" s="3"/>
      <c r="O34" s="3"/>
      <c r="P34" s="3"/>
      <c r="Q34" s="3"/>
      <c r="R34" s="3"/>
      <c r="S34" s="3"/>
    </row>
    <row r="35" spans="5:21" x14ac:dyDescent="0.2">
      <c r="I35" s="10"/>
      <c r="K35" s="3"/>
      <c r="L35" s="3"/>
      <c r="M35" s="3"/>
      <c r="N35" s="3"/>
      <c r="O35" s="3"/>
      <c r="P35" s="3"/>
      <c r="Q35" s="3"/>
      <c r="R35" s="3"/>
      <c r="S35" s="3"/>
    </row>
    <row r="36" spans="5:21" x14ac:dyDescent="0.2">
      <c r="E36" s="5" t="s">
        <v>232</v>
      </c>
      <c r="I36" s="14"/>
      <c r="J36" s="16"/>
      <c r="K36" s="10">
        <v>1</v>
      </c>
      <c r="M36" s="10">
        <v>2</v>
      </c>
      <c r="N36" s="10"/>
      <c r="O36" s="10">
        <v>3</v>
      </c>
      <c r="P36" s="10"/>
      <c r="Q36" s="10">
        <v>4</v>
      </c>
      <c r="R36" s="10"/>
      <c r="S36" s="10">
        <v>5</v>
      </c>
      <c r="U36" s="10"/>
    </row>
    <row r="37" spans="5:21" x14ac:dyDescent="0.2">
      <c r="E37" s="2" t="s">
        <v>233</v>
      </c>
      <c r="I37" s="10"/>
      <c r="K37" s="3"/>
      <c r="L37" s="3"/>
      <c r="M37" s="3"/>
      <c r="N37" s="3"/>
      <c r="O37" s="3"/>
      <c r="P37" s="3"/>
      <c r="Q37" s="3"/>
      <c r="R37" s="3"/>
      <c r="S37" s="3"/>
    </row>
    <row r="38" spans="5:21" x14ac:dyDescent="0.2">
      <c r="I38" s="10"/>
      <c r="K38" s="3"/>
      <c r="L38" s="3"/>
      <c r="M38" s="3"/>
      <c r="N38" s="3"/>
      <c r="O38" s="3"/>
      <c r="P38" s="3"/>
      <c r="Q38" s="3"/>
      <c r="R38" s="3"/>
      <c r="S38" s="3"/>
    </row>
    <row r="39" spans="5:21" x14ac:dyDescent="0.2">
      <c r="E39" s="5" t="s">
        <v>234</v>
      </c>
      <c r="I39" s="14"/>
      <c r="J39" s="16"/>
      <c r="K39" s="10">
        <v>1</v>
      </c>
      <c r="M39" s="10">
        <v>2</v>
      </c>
      <c r="N39" s="10"/>
      <c r="O39" s="10">
        <v>3</v>
      </c>
      <c r="P39" s="10"/>
      <c r="Q39" s="10">
        <v>4</v>
      </c>
      <c r="R39" s="10"/>
      <c r="S39" s="10">
        <v>5</v>
      </c>
      <c r="U39" s="10"/>
    </row>
    <row r="40" spans="5:21" x14ac:dyDescent="0.2">
      <c r="E40" s="2" t="s">
        <v>235</v>
      </c>
      <c r="I40" s="10"/>
      <c r="K40" s="3"/>
      <c r="L40" s="3"/>
      <c r="M40" s="3"/>
      <c r="N40" s="3"/>
      <c r="O40" s="3"/>
      <c r="P40" s="3"/>
      <c r="Q40" s="3"/>
      <c r="R40" s="3"/>
      <c r="S40" s="3"/>
    </row>
    <row r="41" spans="5:21" x14ac:dyDescent="0.2">
      <c r="I41" s="10"/>
      <c r="K41" s="3"/>
      <c r="L41" s="3"/>
      <c r="M41" s="3"/>
      <c r="N41" s="3"/>
      <c r="O41" s="3"/>
      <c r="P41" s="3"/>
      <c r="Q41" s="3"/>
      <c r="R41" s="3"/>
      <c r="S41" s="3"/>
    </row>
    <row r="42" spans="5:21" x14ac:dyDescent="0.2">
      <c r="E42" s="5" t="s">
        <v>236</v>
      </c>
      <c r="I42" s="14"/>
      <c r="J42" s="16"/>
      <c r="K42" s="10">
        <v>1</v>
      </c>
      <c r="M42" s="10">
        <v>2</v>
      </c>
      <c r="N42" s="10"/>
      <c r="O42" s="10">
        <v>3</v>
      </c>
      <c r="P42" s="10"/>
      <c r="Q42" s="10">
        <v>4</v>
      </c>
      <c r="R42" s="10"/>
      <c r="S42" s="10">
        <v>5</v>
      </c>
      <c r="U42" s="10"/>
    </row>
    <row r="43" spans="5:21" x14ac:dyDescent="0.2">
      <c r="E43" s="2" t="s">
        <v>237</v>
      </c>
      <c r="I43" s="10"/>
      <c r="K43" s="3"/>
      <c r="L43" s="3"/>
      <c r="M43" s="3"/>
      <c r="N43" s="3"/>
      <c r="O43" s="3"/>
      <c r="P43" s="3"/>
      <c r="Q43" s="3"/>
      <c r="R43" s="3"/>
      <c r="S43" s="3"/>
    </row>
    <row r="44" spans="5:21" x14ac:dyDescent="0.2">
      <c r="I44" s="10"/>
      <c r="K44" s="3"/>
      <c r="L44" s="3"/>
      <c r="M44" s="3"/>
      <c r="N44" s="3"/>
      <c r="O44" s="3"/>
      <c r="P44" s="3"/>
      <c r="Q44" s="3"/>
      <c r="R44" s="3"/>
      <c r="S44" s="3"/>
    </row>
    <row r="45" spans="5:21" x14ac:dyDescent="0.2">
      <c r="E45" s="5" t="s">
        <v>238</v>
      </c>
      <c r="I45" s="14"/>
      <c r="J45" s="16"/>
      <c r="K45" s="10">
        <v>1</v>
      </c>
      <c r="M45" s="10">
        <v>2</v>
      </c>
      <c r="N45" s="10"/>
      <c r="O45" s="10">
        <v>3</v>
      </c>
      <c r="P45" s="10"/>
      <c r="Q45" s="10">
        <v>4</v>
      </c>
      <c r="R45" s="10"/>
      <c r="S45" s="10">
        <v>5</v>
      </c>
      <c r="U45" s="10"/>
    </row>
    <row r="46" spans="5:21" x14ac:dyDescent="0.2">
      <c r="E46" s="2" t="s">
        <v>239</v>
      </c>
      <c r="I46" s="10"/>
      <c r="K46" s="3"/>
      <c r="L46" s="3"/>
      <c r="M46" s="3"/>
      <c r="N46" s="3"/>
      <c r="O46" s="3"/>
      <c r="P46" s="3"/>
      <c r="Q46" s="3"/>
      <c r="R46" s="3"/>
      <c r="S46" s="3"/>
    </row>
    <row r="47" spans="5:21" x14ac:dyDescent="0.2">
      <c r="I47" s="10"/>
      <c r="K47" s="3"/>
      <c r="L47" s="3"/>
      <c r="M47" s="3"/>
      <c r="N47" s="3"/>
      <c r="O47" s="3"/>
      <c r="P47" s="3"/>
      <c r="Q47" s="3"/>
      <c r="R47" s="3"/>
      <c r="S47" s="3"/>
    </row>
    <row r="48" spans="5:21" x14ac:dyDescent="0.2">
      <c r="E48" s="5" t="s">
        <v>240</v>
      </c>
      <c r="I48" s="14"/>
      <c r="J48" s="16"/>
      <c r="K48" s="10">
        <v>1</v>
      </c>
      <c r="M48" s="10">
        <v>2</v>
      </c>
      <c r="N48" s="10"/>
      <c r="O48" s="10">
        <v>3</v>
      </c>
      <c r="P48" s="10"/>
      <c r="Q48" s="10">
        <v>4</v>
      </c>
      <c r="R48" s="10"/>
      <c r="S48" s="10">
        <v>5</v>
      </c>
      <c r="U48" s="10"/>
    </row>
    <row r="49" spans="5:21" x14ac:dyDescent="0.2">
      <c r="E49" s="2" t="s">
        <v>241</v>
      </c>
      <c r="I49" s="10"/>
      <c r="K49" s="3"/>
      <c r="L49" s="3"/>
      <c r="M49" s="3"/>
      <c r="N49" s="3"/>
      <c r="O49" s="3"/>
      <c r="P49" s="3"/>
      <c r="Q49" s="3"/>
      <c r="R49" s="3"/>
      <c r="S49" s="3"/>
    </row>
    <row r="50" spans="5:21" x14ac:dyDescent="0.2">
      <c r="I50" s="10"/>
      <c r="K50" s="3"/>
      <c r="L50" s="3"/>
      <c r="M50" s="3"/>
      <c r="N50" s="3"/>
      <c r="O50" s="3"/>
      <c r="P50" s="3"/>
      <c r="Q50" s="3"/>
      <c r="R50" s="3"/>
      <c r="S50" s="3"/>
    </row>
    <row r="51" spans="5:21" x14ac:dyDescent="0.2">
      <c r="E51" s="5" t="s">
        <v>214</v>
      </c>
      <c r="I51" s="14"/>
      <c r="K51" s="10">
        <v>1</v>
      </c>
      <c r="M51" s="10">
        <v>2</v>
      </c>
      <c r="N51" s="10"/>
      <c r="O51" s="10">
        <v>3</v>
      </c>
      <c r="P51" s="10"/>
      <c r="Q51" s="10">
        <v>4</v>
      </c>
      <c r="R51" s="10"/>
      <c r="S51" s="10">
        <v>5</v>
      </c>
      <c r="U51" s="10"/>
    </row>
    <row r="52" spans="5:21" x14ac:dyDescent="0.2">
      <c r="I52" s="10"/>
      <c r="K52" s="3"/>
      <c r="L52" s="3"/>
      <c r="M52" s="3"/>
      <c r="N52" s="3"/>
      <c r="O52" s="3"/>
      <c r="P52" s="3"/>
      <c r="Q52" s="3"/>
      <c r="R52" s="3"/>
      <c r="S52" s="3"/>
    </row>
    <row r="53" spans="5:21" x14ac:dyDescent="0.2">
      <c r="I53" s="10"/>
      <c r="K53" s="3"/>
      <c r="L53" s="3"/>
      <c r="M53" s="3"/>
      <c r="N53" s="3"/>
      <c r="O53" s="3"/>
      <c r="P53" s="3"/>
      <c r="Q53" s="3"/>
      <c r="R53" s="3"/>
      <c r="S53" s="3"/>
    </row>
    <row r="54" spans="5:21" x14ac:dyDescent="0.2">
      <c r="E54" s="5" t="s">
        <v>242</v>
      </c>
      <c r="I54" s="14"/>
      <c r="K54" s="10">
        <v>1</v>
      </c>
      <c r="M54" s="10">
        <v>2</v>
      </c>
      <c r="N54" s="10"/>
      <c r="O54" s="10">
        <v>3</v>
      </c>
      <c r="P54" s="10"/>
      <c r="Q54" s="10">
        <v>4</v>
      </c>
      <c r="R54" s="10"/>
      <c r="S54" s="10">
        <v>5</v>
      </c>
      <c r="U54" s="10"/>
    </row>
    <row r="55" spans="5:21" x14ac:dyDescent="0.2">
      <c r="E55" s="2" t="s">
        <v>243</v>
      </c>
      <c r="I55" s="10"/>
      <c r="K55" s="3"/>
      <c r="L55" s="3"/>
      <c r="M55" s="3"/>
      <c r="N55" s="3"/>
      <c r="O55" s="3"/>
      <c r="P55" s="3"/>
      <c r="Q55" s="3"/>
      <c r="R55" s="3"/>
      <c r="S55" s="3"/>
    </row>
    <row r="56" spans="5:21" x14ac:dyDescent="0.2">
      <c r="I56" s="10"/>
      <c r="K56" s="3"/>
      <c r="L56" s="3"/>
      <c r="M56" s="3"/>
      <c r="N56" s="3"/>
      <c r="O56" s="3"/>
      <c r="P56" s="3"/>
      <c r="Q56" s="3"/>
      <c r="R56" s="3"/>
      <c r="S56" s="3"/>
    </row>
    <row r="57" spans="5:21" x14ac:dyDescent="0.2">
      <c r="E57" s="5" t="s">
        <v>244</v>
      </c>
      <c r="I57" s="14"/>
      <c r="J57" s="16"/>
      <c r="K57" s="10">
        <v>1</v>
      </c>
      <c r="M57" s="10">
        <v>2</v>
      </c>
      <c r="N57" s="10"/>
      <c r="O57" s="10">
        <v>3</v>
      </c>
      <c r="P57" s="10"/>
      <c r="Q57" s="10">
        <v>4</v>
      </c>
      <c r="R57" s="10"/>
      <c r="S57" s="10">
        <v>5</v>
      </c>
      <c r="U57" s="10"/>
    </row>
    <row r="58" spans="5:21" x14ac:dyDescent="0.2">
      <c r="E58" s="2" t="s">
        <v>245</v>
      </c>
      <c r="I58" s="10"/>
      <c r="K58" s="3"/>
      <c r="L58" s="3"/>
      <c r="M58" s="3"/>
      <c r="N58" s="3"/>
      <c r="O58" s="3"/>
      <c r="P58" s="3"/>
      <c r="Q58" s="3"/>
      <c r="R58" s="3"/>
      <c r="S58" s="3"/>
    </row>
    <row r="59" spans="5:21" x14ac:dyDescent="0.2">
      <c r="I59" s="10"/>
      <c r="K59" s="3"/>
      <c r="L59" s="3"/>
      <c r="M59" s="3"/>
      <c r="N59" s="3"/>
      <c r="O59" s="3"/>
      <c r="P59" s="3"/>
      <c r="Q59" s="3"/>
      <c r="R59" s="3"/>
      <c r="S59" s="3"/>
    </row>
    <row r="60" spans="5:21" x14ac:dyDescent="0.2">
      <c r="E60" s="5" t="s">
        <v>246</v>
      </c>
      <c r="I60" s="14"/>
      <c r="K60" s="10">
        <v>1</v>
      </c>
      <c r="M60" s="10">
        <v>2</v>
      </c>
      <c r="N60" s="10"/>
      <c r="O60" s="10">
        <v>3</v>
      </c>
      <c r="P60" s="10"/>
      <c r="Q60" s="10">
        <v>4</v>
      </c>
      <c r="R60" s="10"/>
      <c r="S60" s="10">
        <v>5</v>
      </c>
      <c r="U60" s="10"/>
    </row>
    <row r="61" spans="5:21" x14ac:dyDescent="0.2">
      <c r="E61" s="2" t="s">
        <v>247</v>
      </c>
      <c r="I61" s="10"/>
      <c r="K61" s="3"/>
      <c r="L61" s="3"/>
      <c r="M61" s="3"/>
      <c r="N61" s="3"/>
      <c r="O61" s="3"/>
      <c r="P61" s="3"/>
      <c r="Q61" s="3"/>
      <c r="R61" s="3"/>
      <c r="S61" s="3"/>
    </row>
    <row r="62" spans="5:21" x14ac:dyDescent="0.2">
      <c r="I62" s="10"/>
      <c r="K62" s="3"/>
      <c r="L62" s="3"/>
      <c r="M62" s="3"/>
      <c r="N62" s="3"/>
      <c r="O62" s="3"/>
      <c r="P62" s="3"/>
      <c r="Q62" s="3"/>
      <c r="R62" s="3"/>
      <c r="S62" s="3"/>
    </row>
    <row r="63" spans="5:21" x14ac:dyDescent="0.2">
      <c r="E63" s="5" t="s">
        <v>248</v>
      </c>
      <c r="I63" s="14"/>
      <c r="K63" s="10">
        <v>1</v>
      </c>
      <c r="M63" s="10">
        <v>2</v>
      </c>
      <c r="N63" s="10"/>
      <c r="O63" s="10">
        <v>3</v>
      </c>
      <c r="P63" s="10"/>
      <c r="Q63" s="10">
        <v>4</v>
      </c>
      <c r="R63" s="10"/>
      <c r="S63" s="10">
        <v>5</v>
      </c>
      <c r="U63" s="10"/>
    </row>
    <row r="64" spans="5:21" x14ac:dyDescent="0.2">
      <c r="E64" s="2" t="s">
        <v>249</v>
      </c>
      <c r="I64" s="10"/>
      <c r="K64" s="3"/>
      <c r="L64" s="3"/>
      <c r="M64" s="3"/>
      <c r="N64" s="3"/>
      <c r="O64" s="3"/>
      <c r="P64" s="3"/>
      <c r="Q64" s="3"/>
      <c r="R64" s="3"/>
      <c r="S64" s="3"/>
    </row>
    <row r="65" spans="5:21" x14ac:dyDescent="0.2">
      <c r="I65" s="10"/>
      <c r="K65" s="3"/>
      <c r="L65" s="3"/>
      <c r="M65" s="3"/>
      <c r="N65" s="3"/>
      <c r="O65" s="3"/>
      <c r="P65" s="3"/>
      <c r="Q65" s="3"/>
      <c r="R65" s="3"/>
      <c r="S65" s="3"/>
    </row>
    <row r="66" spans="5:21" x14ac:dyDescent="0.2">
      <c r="E66" s="5" t="s">
        <v>250</v>
      </c>
      <c r="I66" s="14"/>
      <c r="K66" s="10">
        <v>1</v>
      </c>
      <c r="M66" s="10">
        <v>2</v>
      </c>
      <c r="N66" s="10"/>
      <c r="O66" s="10">
        <v>3</v>
      </c>
      <c r="P66" s="10"/>
      <c r="Q66" s="10">
        <v>4</v>
      </c>
      <c r="R66" s="10"/>
      <c r="S66" s="10">
        <v>5</v>
      </c>
      <c r="U66" s="10"/>
    </row>
    <row r="67" spans="5:21" x14ac:dyDescent="0.2">
      <c r="E67" s="2" t="s">
        <v>251</v>
      </c>
      <c r="I67" s="10"/>
      <c r="K67" s="3"/>
      <c r="L67" s="3"/>
      <c r="M67" s="3"/>
      <c r="N67" s="3"/>
      <c r="O67" s="3"/>
      <c r="P67" s="3"/>
      <c r="Q67" s="3"/>
      <c r="R67" s="3"/>
      <c r="S67" s="3"/>
    </row>
    <row r="68" spans="5:21" x14ac:dyDescent="0.2">
      <c r="I68" s="10"/>
      <c r="K68" s="3"/>
      <c r="L68" s="3"/>
      <c r="M68" s="3"/>
      <c r="N68" s="3"/>
      <c r="O68" s="3"/>
      <c r="P68" s="3"/>
      <c r="Q68" s="3"/>
      <c r="R68" s="3"/>
      <c r="S68" s="3"/>
    </row>
    <row r="69" spans="5:21" x14ac:dyDescent="0.2">
      <c r="E69" s="5" t="s">
        <v>252</v>
      </c>
      <c r="I69" s="14"/>
      <c r="K69" s="10">
        <v>1</v>
      </c>
      <c r="M69" s="10">
        <v>2</v>
      </c>
      <c r="N69" s="10"/>
      <c r="O69" s="10">
        <v>3</v>
      </c>
      <c r="P69" s="10"/>
      <c r="Q69" s="10">
        <v>4</v>
      </c>
      <c r="R69" s="10"/>
      <c r="S69" s="10">
        <v>5</v>
      </c>
      <c r="U69" s="10"/>
    </row>
    <row r="70" spans="5:21" x14ac:dyDescent="0.2">
      <c r="E70" s="2" t="s">
        <v>253</v>
      </c>
      <c r="I70" s="10"/>
      <c r="K70" s="3"/>
      <c r="L70" s="3"/>
      <c r="M70" s="3"/>
      <c r="N70" s="3"/>
      <c r="O70" s="3"/>
      <c r="P70" s="3"/>
      <c r="Q70" s="3"/>
      <c r="R70" s="3"/>
      <c r="S70" s="3"/>
    </row>
    <row r="71" spans="5:21" x14ac:dyDescent="0.2">
      <c r="I71" s="10"/>
      <c r="K71" s="3"/>
      <c r="L71" s="3"/>
      <c r="M71" s="3"/>
      <c r="N71" s="3"/>
      <c r="O71" s="3"/>
      <c r="P71" s="3"/>
      <c r="Q71" s="3"/>
      <c r="R71" s="3"/>
      <c r="S71" s="3"/>
    </row>
    <row r="72" spans="5:21" x14ac:dyDescent="0.2">
      <c r="E72" s="5" t="s">
        <v>254</v>
      </c>
      <c r="I72" s="14"/>
      <c r="J72" s="16"/>
      <c r="K72" s="10">
        <v>1</v>
      </c>
      <c r="M72" s="10">
        <v>2</v>
      </c>
      <c r="N72" s="10"/>
      <c r="O72" s="10">
        <v>3</v>
      </c>
      <c r="P72" s="10"/>
      <c r="Q72" s="10">
        <v>4</v>
      </c>
      <c r="R72" s="10"/>
      <c r="S72" s="10">
        <v>5</v>
      </c>
      <c r="U72" s="10"/>
    </row>
    <row r="73" spans="5:21" x14ac:dyDescent="0.2">
      <c r="E73" s="2" t="s">
        <v>255</v>
      </c>
      <c r="I73" s="10"/>
      <c r="K73" s="3"/>
      <c r="L73" s="3"/>
      <c r="M73" s="3"/>
      <c r="N73" s="3"/>
      <c r="O73" s="3"/>
      <c r="P73" s="3"/>
      <c r="Q73" s="3"/>
      <c r="R73" s="3"/>
      <c r="S73" s="3"/>
    </row>
    <row r="74" spans="5:21" x14ac:dyDescent="0.2">
      <c r="I74" s="10"/>
      <c r="K74" s="3"/>
      <c r="L74" s="3"/>
      <c r="M74" s="3"/>
      <c r="N74" s="3"/>
      <c r="O74" s="3"/>
      <c r="P74" s="3"/>
      <c r="Q74" s="3"/>
      <c r="R74" s="3"/>
      <c r="S74" s="3"/>
    </row>
    <row r="75" spans="5:21" x14ac:dyDescent="0.2">
      <c r="E75" s="5" t="s">
        <v>256</v>
      </c>
      <c r="I75" s="14"/>
      <c r="K75" s="10">
        <v>1</v>
      </c>
      <c r="M75" s="10">
        <v>2</v>
      </c>
      <c r="N75" s="10"/>
      <c r="O75" s="10">
        <v>3</v>
      </c>
      <c r="P75" s="10"/>
      <c r="Q75" s="10">
        <v>4</v>
      </c>
      <c r="R75" s="10"/>
      <c r="S75" s="10">
        <v>5</v>
      </c>
      <c r="U75" s="10"/>
    </row>
    <row r="76" spans="5:21" x14ac:dyDescent="0.2">
      <c r="E76" s="2" t="s">
        <v>257</v>
      </c>
      <c r="I76" s="10"/>
      <c r="K76" s="3"/>
      <c r="L76" s="3"/>
      <c r="M76" s="3"/>
      <c r="N76" s="3"/>
      <c r="O76" s="3"/>
      <c r="P76" s="3"/>
      <c r="Q76" s="3"/>
      <c r="R76" s="3"/>
      <c r="S76" s="3"/>
    </row>
    <row r="77" spans="5:21" x14ac:dyDescent="0.2">
      <c r="I77" s="10"/>
      <c r="K77" s="3"/>
      <c r="L77" s="3"/>
      <c r="M77" s="3"/>
      <c r="N77" s="3"/>
      <c r="O77" s="3"/>
      <c r="P77" s="3"/>
      <c r="Q77" s="3"/>
      <c r="R77" s="3"/>
      <c r="S77" s="3"/>
    </row>
    <row r="78" spans="5:21" x14ac:dyDescent="0.2">
      <c r="E78" s="5" t="s">
        <v>258</v>
      </c>
      <c r="I78" s="14"/>
      <c r="J78" s="16"/>
      <c r="K78" s="10">
        <v>1</v>
      </c>
      <c r="M78" s="10">
        <v>2</v>
      </c>
      <c r="N78" s="10"/>
      <c r="O78" s="10">
        <v>3</v>
      </c>
      <c r="P78" s="10"/>
      <c r="Q78" s="10">
        <v>4</v>
      </c>
      <c r="R78" s="10"/>
      <c r="S78" s="10">
        <v>5</v>
      </c>
      <c r="U78" s="10"/>
    </row>
    <row r="79" spans="5:21" x14ac:dyDescent="0.2">
      <c r="E79" s="2" t="s">
        <v>259</v>
      </c>
      <c r="I79" s="10"/>
      <c r="K79" s="3"/>
      <c r="L79" s="3"/>
      <c r="M79" s="3"/>
      <c r="N79" s="3"/>
      <c r="O79" s="3"/>
      <c r="P79" s="3"/>
      <c r="Q79" s="3"/>
      <c r="R79" s="3"/>
      <c r="S79" s="3"/>
    </row>
    <row r="80" spans="5:21" x14ac:dyDescent="0.2">
      <c r="I80" s="10"/>
      <c r="K80" s="3"/>
      <c r="L80" s="3"/>
      <c r="M80" s="3"/>
      <c r="N80" s="3"/>
      <c r="O80" s="3"/>
      <c r="P80" s="3"/>
      <c r="Q80" s="3"/>
      <c r="R80" s="3"/>
      <c r="S80" s="3"/>
    </row>
    <row r="82" spans="5:10" x14ac:dyDescent="0.2">
      <c r="H82" s="2" t="s">
        <v>170</v>
      </c>
      <c r="I82" s="11">
        <f>I21+I24+I27+I30+I33+I36+I39+I42+I45+I48+I51+I54+I57+I60+I63+I66+I69+I72+I75+I78</f>
        <v>0</v>
      </c>
      <c r="J82" s="2" t="s">
        <v>223</v>
      </c>
    </row>
    <row r="84" spans="5:10" x14ac:dyDescent="0.2">
      <c r="E84" s="2" t="s">
        <v>262</v>
      </c>
    </row>
    <row r="85" spans="5:10" x14ac:dyDescent="0.2">
      <c r="E85" s="2" t="s">
        <v>260</v>
      </c>
    </row>
    <row r="86" spans="5:10" x14ac:dyDescent="0.2">
      <c r="E86" s="2" t="s">
        <v>261</v>
      </c>
    </row>
  </sheetData>
  <sheetProtection algorithmName="SHA-512" hashValue="43I6WFnwK8/0pu7H5Ze3Lppi1BAvrs8XEgckLAicIwx4OLxGwzM+ehRo8liN4alcd+XLmgJLjdIpAGrqBtQTqw==" saltValue="Or7f+ceoCCXr2g91u5TFUw==" spinCount="100000" sheet="1" objects="1" scenarios="1" selectLockedCells="1"/>
  <pageMargins left="0.75" right="0.75" top="1" bottom="1" header="0.5" footer="0.5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U35"/>
  <sheetViews>
    <sheetView workbookViewId="0">
      <pane xSplit="19" ySplit="34" topLeftCell="T35" activePane="bottomRight" state="frozenSplit"/>
      <selection pane="topRight" activeCell="D1" sqref="D1"/>
      <selection pane="bottomLeft" activeCell="A34" sqref="A34"/>
      <selection pane="bottomRight" activeCell="F10" sqref="F10"/>
    </sheetView>
  </sheetViews>
  <sheetFormatPr baseColWidth="10" defaultRowHeight="16" x14ac:dyDescent="0.2"/>
  <cols>
    <col min="1" max="3" width="10.83203125" style="1"/>
    <col min="4" max="18" width="10.83203125" style="2"/>
    <col min="19" max="19" width="8.6640625" style="2" customWidth="1"/>
    <col min="20" max="21" width="10.83203125" style="2"/>
  </cols>
  <sheetData>
    <row r="1" spans="1:6" s="2" customFormat="1" x14ac:dyDescent="0.2">
      <c r="A1" s="1"/>
      <c r="B1" s="1"/>
      <c r="C1" s="1"/>
    </row>
    <row r="2" spans="1:6" s="2" customFormat="1" x14ac:dyDescent="0.2">
      <c r="A2" s="1"/>
      <c r="B2" s="1"/>
      <c r="C2" s="1"/>
    </row>
    <row r="3" spans="1:6" s="25" customFormat="1" x14ac:dyDescent="0.2"/>
    <row r="4" spans="1:6" s="25" customFormat="1" x14ac:dyDescent="0.2"/>
    <row r="5" spans="1:6" s="2" customFormat="1" x14ac:dyDescent="0.2">
      <c r="A5" s="1"/>
      <c r="B5" s="1"/>
      <c r="C5" s="1"/>
    </row>
    <row r="6" spans="1:6" s="2" customFormat="1" x14ac:dyDescent="0.2">
      <c r="A6" s="1"/>
      <c r="B6" s="1"/>
      <c r="C6" s="1"/>
    </row>
    <row r="7" spans="1:6" s="2" customFormat="1" ht="24" x14ac:dyDescent="0.3">
      <c r="A7" s="1"/>
      <c r="B7" s="1"/>
      <c r="C7" s="1"/>
      <c r="F7" s="26" t="s">
        <v>75</v>
      </c>
    </row>
    <row r="8" spans="1:6" s="2" customFormat="1" x14ac:dyDescent="0.2">
      <c r="A8" s="1"/>
      <c r="B8" s="1"/>
      <c r="C8" s="1"/>
    </row>
    <row r="9" spans="1:6" s="2" customFormat="1" x14ac:dyDescent="0.2">
      <c r="A9" s="1"/>
      <c r="B9" s="1"/>
      <c r="C9" s="1"/>
    </row>
    <row r="10" spans="1:6" s="2" customFormat="1" x14ac:dyDescent="0.2">
      <c r="A10" s="1"/>
      <c r="B10" s="1"/>
      <c r="C10" s="1"/>
      <c r="F10" s="3" t="s">
        <v>76</v>
      </c>
    </row>
    <row r="11" spans="1:6" s="2" customFormat="1" x14ac:dyDescent="0.2">
      <c r="A11" s="1"/>
      <c r="B11" s="1"/>
      <c r="C11" s="1"/>
    </row>
    <row r="12" spans="1:6" s="2" customFormat="1" x14ac:dyDescent="0.2">
      <c r="A12" s="1"/>
      <c r="B12" s="1"/>
      <c r="C12" s="1"/>
      <c r="E12" s="4" t="s">
        <v>0</v>
      </c>
    </row>
    <row r="13" spans="1:6" s="2" customFormat="1" x14ac:dyDescent="0.2">
      <c r="A13" s="1"/>
      <c r="B13" s="1"/>
      <c r="C13" s="1"/>
      <c r="E13" s="5" t="s">
        <v>77</v>
      </c>
    </row>
    <row r="14" spans="1:6" s="2" customFormat="1" x14ac:dyDescent="0.2">
      <c r="A14" s="1"/>
      <c r="B14" s="1"/>
      <c r="C14" s="1"/>
      <c r="E14" s="5" t="s">
        <v>6</v>
      </c>
    </row>
    <row r="15" spans="1:6" s="2" customFormat="1" x14ac:dyDescent="0.2">
      <c r="A15" s="1"/>
      <c r="B15" s="1"/>
      <c r="C15" s="1"/>
    </row>
    <row r="16" spans="1:6" s="2" customFormat="1" x14ac:dyDescent="0.2">
      <c r="A16" s="1"/>
      <c r="B16" s="1"/>
      <c r="C16" s="1"/>
      <c r="E16" s="7" t="s">
        <v>1</v>
      </c>
    </row>
    <row r="17" spans="1:18" s="2" customFormat="1" x14ac:dyDescent="0.2">
      <c r="A17" s="1"/>
      <c r="B17" s="1"/>
      <c r="C17" s="1"/>
      <c r="E17" s="47" t="s">
        <v>78</v>
      </c>
      <c r="F17" s="47"/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47"/>
    </row>
    <row r="18" spans="1:18" s="2" customFormat="1" x14ac:dyDescent="0.2">
      <c r="A18" s="1"/>
      <c r="B18" s="1"/>
      <c r="C18" s="1"/>
      <c r="E18" s="2" t="s">
        <v>79</v>
      </c>
    </row>
    <row r="19" spans="1:18" s="2" customFormat="1" x14ac:dyDescent="0.2">
      <c r="A19" s="1"/>
      <c r="B19" s="1"/>
      <c r="C19" s="1"/>
      <c r="E19"/>
    </row>
    <row r="20" spans="1:18" s="2" customFormat="1" x14ac:dyDescent="0.2">
      <c r="A20" s="1"/>
      <c r="B20" s="1"/>
      <c r="C20" s="1"/>
      <c r="E20" s="7" t="s">
        <v>2</v>
      </c>
    </row>
    <row r="21" spans="1:18" s="2" customFormat="1" x14ac:dyDescent="0.2">
      <c r="A21" s="1"/>
      <c r="B21" s="1"/>
      <c r="C21" s="1"/>
      <c r="E21" s="2" t="s">
        <v>80</v>
      </c>
    </row>
    <row r="22" spans="1:18" s="2" customFormat="1" x14ac:dyDescent="0.2">
      <c r="A22" s="1"/>
      <c r="B22" s="1"/>
      <c r="C22" s="1"/>
      <c r="E22" s="2" t="s">
        <v>81</v>
      </c>
    </row>
    <row r="23" spans="1:18" s="2" customFormat="1" x14ac:dyDescent="0.2">
      <c r="A23" s="1"/>
      <c r="B23" s="1"/>
      <c r="C23" s="1"/>
      <c r="E23" s="2" t="s">
        <v>82</v>
      </c>
    </row>
    <row r="24" spans="1:18" s="2" customFormat="1" x14ac:dyDescent="0.2">
      <c r="A24" s="1"/>
      <c r="B24" s="1"/>
      <c r="C24" s="1"/>
      <c r="E24" s="2" t="s">
        <v>83</v>
      </c>
    </row>
    <row r="25" spans="1:18" s="2" customFormat="1" x14ac:dyDescent="0.2">
      <c r="A25" s="1"/>
      <c r="B25" s="1"/>
      <c r="C25" s="1"/>
      <c r="E25" s="2" t="s">
        <v>8</v>
      </c>
    </row>
    <row r="26" spans="1:18" s="2" customFormat="1" x14ac:dyDescent="0.2">
      <c r="A26" s="1"/>
      <c r="B26" s="1"/>
      <c r="C26" s="1"/>
      <c r="E26" s="2" t="s">
        <v>264</v>
      </c>
    </row>
    <row r="27" spans="1:18" s="2" customFormat="1" x14ac:dyDescent="0.2">
      <c r="A27" s="1"/>
      <c r="B27" s="1"/>
      <c r="C27" s="1"/>
    </row>
    <row r="28" spans="1:18" s="2" customFormat="1" x14ac:dyDescent="0.2">
      <c r="A28" s="1"/>
      <c r="B28" s="1"/>
      <c r="C28" s="1"/>
      <c r="E28" s="7" t="s">
        <v>3</v>
      </c>
    </row>
    <row r="29" spans="1:18" s="2" customFormat="1" x14ac:dyDescent="0.2">
      <c r="A29" s="1"/>
      <c r="B29" s="1"/>
      <c r="C29" s="1"/>
      <c r="E29" s="2" t="s">
        <v>9</v>
      </c>
    </row>
    <row r="30" spans="1:18" s="2" customFormat="1" x14ac:dyDescent="0.2">
      <c r="A30" s="1"/>
      <c r="B30" s="1"/>
      <c r="C30" s="1"/>
    </row>
    <row r="31" spans="1:18" s="2" customFormat="1" x14ac:dyDescent="0.2">
      <c r="A31" s="1"/>
      <c r="B31" s="1"/>
      <c r="C31" s="1"/>
    </row>
    <row r="32" spans="1:18" s="2" customFormat="1" x14ac:dyDescent="0.2">
      <c r="A32" s="1"/>
      <c r="B32" s="1"/>
      <c r="C32" s="1"/>
    </row>
    <row r="33" spans="1:3" s="2" customFormat="1" x14ac:dyDescent="0.2">
      <c r="A33" s="1"/>
      <c r="B33" s="1"/>
      <c r="C33" s="1"/>
    </row>
    <row r="34" spans="1:3" s="2" customFormat="1" x14ac:dyDescent="0.2">
      <c r="A34" s="1"/>
      <c r="B34" s="1"/>
      <c r="C34" s="1"/>
    </row>
    <row r="35" spans="1:3" s="2" customFormat="1" x14ac:dyDescent="0.2">
      <c r="A35" s="1"/>
      <c r="B35" s="1"/>
      <c r="C35" s="1"/>
    </row>
  </sheetData>
  <sheetProtection password="C035" sheet="1" objects="1" scenarios="1" selectLockedCells="1"/>
  <mergeCells count="1">
    <mergeCell ref="E17:R17"/>
  </mergeCells>
  <pageMargins left="0.75" right="0.75" top="1" bottom="1" header="0.5" footer="0.5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3:S86"/>
  <sheetViews>
    <sheetView workbookViewId="0">
      <pane xSplit="21" ySplit="18" topLeftCell="V19" activePane="bottomRight" state="frozenSplit"/>
      <selection pane="topRight" activeCell="G1" sqref="G1"/>
      <selection pane="bottomLeft" activeCell="A20" sqref="A20"/>
      <selection pane="bottomRight" activeCell="I20" sqref="I20"/>
    </sheetView>
  </sheetViews>
  <sheetFormatPr baseColWidth="10" defaultRowHeight="16" x14ac:dyDescent="0.2"/>
  <cols>
    <col min="1" max="3" width="10.83203125" style="1"/>
    <col min="4" max="7" width="10.83203125" style="2"/>
    <col min="8" max="8" width="13.6640625" style="2" customWidth="1"/>
    <col min="9" max="9" width="10.83203125" style="2"/>
    <col min="10" max="10" width="6.83203125" style="2" customWidth="1"/>
    <col min="11" max="11" width="10.83203125" style="2"/>
    <col min="12" max="12" width="6.83203125" style="2" customWidth="1"/>
    <col min="13" max="13" width="10.83203125" style="2"/>
    <col min="14" max="14" width="6.83203125" style="2" customWidth="1"/>
    <col min="15" max="15" width="10.83203125" style="2"/>
    <col min="16" max="16" width="6.83203125" style="2" customWidth="1"/>
    <col min="17" max="17" width="10.83203125" style="2"/>
    <col min="18" max="18" width="6.83203125" style="2" customWidth="1"/>
    <col min="19" max="19" width="8.6640625" style="2" customWidth="1"/>
    <col min="20" max="20" width="9.33203125" style="2" customWidth="1"/>
    <col min="21" max="21" width="7.5" style="2" customWidth="1"/>
    <col min="22" max="22" width="8.83203125" style="2" customWidth="1"/>
    <col min="23" max="16384" width="10.83203125" style="2"/>
  </cols>
  <sheetData>
    <row r="3" spans="5:19" s="25" customFormat="1" x14ac:dyDescent="0.2"/>
    <row r="4" spans="5:19" s="25" customFormat="1" x14ac:dyDescent="0.2"/>
    <row r="7" spans="5:19" ht="24" x14ac:dyDescent="0.3">
      <c r="F7" s="26" t="s">
        <v>75</v>
      </c>
    </row>
    <row r="10" spans="5:19" x14ac:dyDescent="0.2">
      <c r="F10" s="3" t="s">
        <v>76</v>
      </c>
    </row>
    <row r="12" spans="5:19" x14ac:dyDescent="0.2">
      <c r="E12" s="3" t="s">
        <v>5</v>
      </c>
    </row>
    <row r="13" spans="5:19" x14ac:dyDescent="0.2">
      <c r="E13" s="5" t="s">
        <v>84</v>
      </c>
    </row>
    <row r="14" spans="5:19" ht="48" x14ac:dyDescent="0.2">
      <c r="E14" s="5"/>
      <c r="I14" s="6" t="s">
        <v>4</v>
      </c>
      <c r="J14" s="6"/>
      <c r="K14" s="20" t="s">
        <v>85</v>
      </c>
      <c r="L14" s="10"/>
      <c r="M14" s="20" t="s">
        <v>86</v>
      </c>
      <c r="N14" s="10"/>
      <c r="O14" s="20" t="s">
        <v>87</v>
      </c>
      <c r="P14" s="10"/>
      <c r="Q14" s="20" t="s">
        <v>88</v>
      </c>
      <c r="R14" s="3"/>
      <c r="S14" s="20" t="s">
        <v>89</v>
      </c>
    </row>
    <row r="15" spans="5:19" x14ac:dyDescent="0.2">
      <c r="E15" s="17" t="s">
        <v>92</v>
      </c>
      <c r="I15" s="11">
        <v>3</v>
      </c>
      <c r="J15" s="6"/>
      <c r="K15" s="10">
        <v>1</v>
      </c>
      <c r="L15" s="10"/>
      <c r="M15" s="10">
        <v>2</v>
      </c>
      <c r="N15" s="10"/>
      <c r="O15" s="10">
        <v>3</v>
      </c>
      <c r="P15" s="10"/>
      <c r="Q15" s="10">
        <v>4</v>
      </c>
      <c r="R15" s="10"/>
      <c r="S15" s="10">
        <v>5</v>
      </c>
    </row>
    <row r="16" spans="5:19" x14ac:dyDescent="0.2">
      <c r="E16" s="2" t="s">
        <v>93</v>
      </c>
    </row>
    <row r="17" spans="5:19" x14ac:dyDescent="0.2">
      <c r="E17" s="18" t="s">
        <v>17</v>
      </c>
    </row>
    <row r="18" spans="5:19" ht="48" x14ac:dyDescent="0.2">
      <c r="E18" s="5" t="s">
        <v>90</v>
      </c>
      <c r="F18" s="8"/>
      <c r="G18" s="8"/>
      <c r="H18" s="8"/>
      <c r="I18" s="8"/>
      <c r="J18" s="8"/>
      <c r="K18" s="20" t="s">
        <v>85</v>
      </c>
      <c r="L18" s="10"/>
      <c r="M18" s="20" t="s">
        <v>86</v>
      </c>
      <c r="N18" s="10"/>
      <c r="O18" s="20" t="s">
        <v>87</v>
      </c>
      <c r="P18" s="10"/>
      <c r="Q18" s="20" t="s">
        <v>88</v>
      </c>
      <c r="R18" s="3"/>
      <c r="S18" s="20" t="s">
        <v>89</v>
      </c>
    </row>
    <row r="19" spans="5:19" x14ac:dyDescent="0.2"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</row>
    <row r="20" spans="5:19" x14ac:dyDescent="0.2">
      <c r="E20" s="17" t="s">
        <v>92</v>
      </c>
      <c r="I20" s="14"/>
      <c r="J20" s="16"/>
      <c r="K20" s="10">
        <v>1</v>
      </c>
      <c r="L20" s="10"/>
      <c r="M20" s="10">
        <v>2</v>
      </c>
      <c r="N20" s="10"/>
      <c r="O20" s="10">
        <v>3</v>
      </c>
      <c r="P20" s="10"/>
      <c r="Q20" s="10">
        <v>4</v>
      </c>
      <c r="R20" s="10"/>
      <c r="S20" s="10">
        <v>5</v>
      </c>
    </row>
    <row r="21" spans="5:19" x14ac:dyDescent="0.2">
      <c r="E21" s="2" t="s">
        <v>93</v>
      </c>
      <c r="F21" s="8"/>
      <c r="G21" s="8"/>
      <c r="H21" s="8"/>
      <c r="I21" s="13"/>
      <c r="J21" s="8"/>
      <c r="K21" s="9"/>
      <c r="L21" s="9"/>
      <c r="M21" s="9"/>
      <c r="N21" s="9"/>
      <c r="O21" s="9"/>
      <c r="P21" s="9"/>
      <c r="Q21" s="9"/>
      <c r="R21" s="9"/>
      <c r="S21" s="9"/>
    </row>
    <row r="22" spans="5:19" x14ac:dyDescent="0.2">
      <c r="F22" s="8"/>
      <c r="G22" s="8"/>
      <c r="H22" s="8"/>
      <c r="I22" s="13"/>
      <c r="J22" s="8"/>
      <c r="K22" s="9"/>
      <c r="L22" s="9"/>
      <c r="M22" s="9"/>
      <c r="N22" s="9"/>
      <c r="O22" s="9"/>
      <c r="P22" s="9"/>
      <c r="Q22" s="9"/>
      <c r="R22" s="9"/>
      <c r="S22" s="9"/>
    </row>
    <row r="23" spans="5:19" x14ac:dyDescent="0.2">
      <c r="E23" s="17" t="s">
        <v>94</v>
      </c>
      <c r="I23" s="14"/>
      <c r="J23" s="21" t="s">
        <v>13</v>
      </c>
      <c r="K23" s="10">
        <v>5</v>
      </c>
      <c r="L23" s="10"/>
      <c r="M23" s="10">
        <v>4</v>
      </c>
      <c r="N23" s="10"/>
      <c r="O23" s="10">
        <v>3</v>
      </c>
      <c r="P23" s="10"/>
      <c r="Q23" s="10">
        <v>2</v>
      </c>
      <c r="R23" s="10"/>
      <c r="S23" s="10">
        <v>1</v>
      </c>
    </row>
    <row r="24" spans="5:19" x14ac:dyDescent="0.2">
      <c r="E24" s="2" t="s">
        <v>95</v>
      </c>
      <c r="I24" s="10"/>
      <c r="K24" s="3"/>
      <c r="L24" s="3"/>
      <c r="M24" s="3"/>
      <c r="N24" s="3"/>
      <c r="O24" s="3"/>
      <c r="P24" s="3"/>
      <c r="Q24" s="3"/>
      <c r="R24" s="3"/>
      <c r="S24" s="3"/>
    </row>
    <row r="25" spans="5:19" x14ac:dyDescent="0.2">
      <c r="I25" s="10"/>
      <c r="K25" s="3"/>
      <c r="L25" s="3"/>
      <c r="M25" s="3"/>
      <c r="N25" s="3"/>
      <c r="O25" s="3"/>
      <c r="P25" s="3"/>
      <c r="Q25" s="3"/>
      <c r="R25" s="3"/>
      <c r="S25" s="3"/>
    </row>
    <row r="26" spans="5:19" x14ac:dyDescent="0.2">
      <c r="E26" s="17" t="s">
        <v>96</v>
      </c>
      <c r="I26" s="14"/>
      <c r="K26" s="10">
        <v>1</v>
      </c>
      <c r="L26" s="10"/>
      <c r="M26" s="10">
        <v>2</v>
      </c>
      <c r="N26" s="10"/>
      <c r="O26" s="10">
        <v>3</v>
      </c>
      <c r="P26" s="10"/>
      <c r="Q26" s="10">
        <v>4</v>
      </c>
      <c r="R26" s="10"/>
      <c r="S26" s="10">
        <v>5</v>
      </c>
    </row>
    <row r="27" spans="5:19" x14ac:dyDescent="0.2">
      <c r="E27" s="2" t="s">
        <v>97</v>
      </c>
      <c r="I27" s="10"/>
      <c r="K27" s="3"/>
      <c r="L27" s="3"/>
      <c r="M27" s="3"/>
      <c r="N27" s="3"/>
      <c r="O27" s="3"/>
      <c r="P27" s="3"/>
      <c r="Q27" s="3"/>
      <c r="R27" s="3"/>
      <c r="S27" s="3"/>
    </row>
    <row r="28" spans="5:19" x14ac:dyDescent="0.2">
      <c r="I28" s="10"/>
      <c r="K28" s="3"/>
      <c r="L28" s="3"/>
      <c r="M28" s="3"/>
      <c r="N28" s="3"/>
      <c r="O28" s="3"/>
      <c r="P28" s="3"/>
      <c r="Q28" s="3"/>
      <c r="R28" s="3"/>
      <c r="S28" s="3"/>
    </row>
    <row r="29" spans="5:19" x14ac:dyDescent="0.2">
      <c r="E29" s="17" t="s">
        <v>98</v>
      </c>
      <c r="I29" s="14"/>
      <c r="J29" s="21" t="s">
        <v>13</v>
      </c>
      <c r="K29" s="10">
        <v>5</v>
      </c>
      <c r="L29" s="10"/>
      <c r="M29" s="10">
        <v>4</v>
      </c>
      <c r="N29" s="10"/>
      <c r="O29" s="10">
        <v>3</v>
      </c>
      <c r="P29" s="10"/>
      <c r="Q29" s="10">
        <v>2</v>
      </c>
      <c r="R29" s="10"/>
      <c r="S29" s="10">
        <v>1</v>
      </c>
    </row>
    <row r="30" spans="5:19" x14ac:dyDescent="0.2">
      <c r="E30" s="17"/>
      <c r="J30" s="21"/>
      <c r="K30" s="10"/>
      <c r="L30" s="10"/>
      <c r="M30" s="10"/>
      <c r="N30" s="10"/>
      <c r="O30" s="10"/>
      <c r="P30" s="10"/>
      <c r="Q30" s="10"/>
      <c r="R30" s="10"/>
      <c r="S30" s="10"/>
    </row>
    <row r="31" spans="5:19" x14ac:dyDescent="0.2">
      <c r="I31" s="10"/>
      <c r="K31" s="3"/>
      <c r="L31" s="3"/>
      <c r="M31" s="3"/>
      <c r="N31" s="3"/>
      <c r="O31" s="3"/>
      <c r="P31" s="3"/>
      <c r="Q31" s="3"/>
      <c r="R31" s="3"/>
      <c r="S31" s="3"/>
    </row>
    <row r="32" spans="5:19" x14ac:dyDescent="0.2">
      <c r="E32" s="17" t="s">
        <v>99</v>
      </c>
      <c r="I32" s="14"/>
      <c r="J32" s="21" t="s">
        <v>13</v>
      </c>
      <c r="K32" s="10">
        <v>5</v>
      </c>
      <c r="L32" s="10"/>
      <c r="M32" s="10">
        <v>4</v>
      </c>
      <c r="N32" s="10"/>
      <c r="O32" s="10">
        <v>3</v>
      </c>
      <c r="P32" s="10"/>
      <c r="Q32" s="10">
        <v>2</v>
      </c>
      <c r="R32" s="10"/>
      <c r="S32" s="10">
        <v>1</v>
      </c>
    </row>
    <row r="33" spans="5:19" x14ac:dyDescent="0.2">
      <c r="E33" s="2" t="s">
        <v>100</v>
      </c>
      <c r="I33" s="10"/>
      <c r="K33" s="3"/>
      <c r="L33" s="3"/>
      <c r="M33" s="3"/>
      <c r="N33" s="3"/>
      <c r="O33" s="3"/>
      <c r="P33" s="3"/>
      <c r="Q33" s="3"/>
      <c r="R33" s="3"/>
      <c r="S33" s="3"/>
    </row>
    <row r="34" spans="5:19" x14ac:dyDescent="0.2">
      <c r="I34" s="10"/>
      <c r="K34" s="3"/>
      <c r="L34" s="3"/>
      <c r="M34" s="3"/>
      <c r="N34" s="3"/>
      <c r="O34" s="3"/>
      <c r="P34" s="3"/>
      <c r="Q34" s="3"/>
      <c r="R34" s="3"/>
      <c r="S34" s="3"/>
    </row>
    <row r="35" spans="5:19" x14ac:dyDescent="0.2">
      <c r="E35" s="17" t="s">
        <v>101</v>
      </c>
      <c r="I35" s="14"/>
      <c r="J35" s="21" t="s">
        <v>13</v>
      </c>
      <c r="K35" s="10">
        <v>5</v>
      </c>
      <c r="L35" s="10"/>
      <c r="M35" s="10">
        <v>4</v>
      </c>
      <c r="N35" s="10"/>
      <c r="O35" s="10">
        <v>3</v>
      </c>
      <c r="P35" s="10"/>
      <c r="Q35" s="10">
        <v>2</v>
      </c>
      <c r="R35" s="10"/>
      <c r="S35" s="10">
        <v>1</v>
      </c>
    </row>
    <row r="36" spans="5:19" x14ac:dyDescent="0.2">
      <c r="I36" s="10"/>
      <c r="K36" s="3"/>
      <c r="L36" s="3"/>
      <c r="M36" s="3"/>
      <c r="N36" s="3"/>
      <c r="O36" s="3"/>
      <c r="P36" s="3"/>
      <c r="Q36" s="3"/>
      <c r="R36" s="3"/>
      <c r="S36" s="3"/>
    </row>
    <row r="37" spans="5:19" x14ac:dyDescent="0.2">
      <c r="E37" s="17" t="s">
        <v>102</v>
      </c>
      <c r="I37" s="14"/>
      <c r="J37" s="16"/>
      <c r="K37" s="10">
        <v>1</v>
      </c>
      <c r="L37" s="10"/>
      <c r="M37" s="10">
        <v>2</v>
      </c>
      <c r="N37" s="10"/>
      <c r="O37" s="10">
        <v>3</v>
      </c>
      <c r="P37" s="10"/>
      <c r="Q37" s="10">
        <v>4</v>
      </c>
      <c r="R37" s="10"/>
      <c r="S37" s="10">
        <v>5</v>
      </c>
    </row>
    <row r="38" spans="5:19" x14ac:dyDescent="0.2">
      <c r="E38" s="2" t="s">
        <v>103</v>
      </c>
      <c r="I38" s="10"/>
      <c r="K38" s="3"/>
      <c r="L38" s="3"/>
      <c r="M38" s="3"/>
      <c r="N38" s="3"/>
      <c r="O38" s="3"/>
      <c r="P38" s="3"/>
      <c r="Q38" s="3"/>
      <c r="R38" s="3"/>
      <c r="S38" s="3"/>
    </row>
    <row r="39" spans="5:19" x14ac:dyDescent="0.2">
      <c r="I39" s="10"/>
      <c r="K39" s="3"/>
      <c r="L39" s="3"/>
      <c r="M39" s="3"/>
      <c r="N39" s="3"/>
      <c r="O39" s="3"/>
      <c r="P39" s="3"/>
      <c r="Q39" s="3"/>
      <c r="R39" s="3"/>
      <c r="S39" s="3"/>
    </row>
    <row r="40" spans="5:19" x14ac:dyDescent="0.2">
      <c r="E40" s="17" t="s">
        <v>104</v>
      </c>
      <c r="I40" s="14"/>
      <c r="J40" s="21" t="s">
        <v>13</v>
      </c>
      <c r="K40" s="10">
        <v>5</v>
      </c>
      <c r="L40" s="10"/>
      <c r="M40" s="10">
        <v>4</v>
      </c>
      <c r="N40" s="10"/>
      <c r="O40" s="10">
        <v>3</v>
      </c>
      <c r="P40" s="10"/>
      <c r="Q40" s="10">
        <v>2</v>
      </c>
      <c r="R40" s="10"/>
      <c r="S40" s="10">
        <v>1</v>
      </c>
    </row>
    <row r="41" spans="5:19" x14ac:dyDescent="0.2">
      <c r="E41" s="17"/>
      <c r="J41" s="21"/>
      <c r="K41" s="10"/>
      <c r="L41" s="10"/>
      <c r="M41" s="10"/>
      <c r="N41" s="10"/>
      <c r="O41" s="10"/>
      <c r="P41" s="10"/>
      <c r="Q41" s="10"/>
      <c r="R41" s="10"/>
      <c r="S41" s="10"/>
    </row>
    <row r="42" spans="5:19" x14ac:dyDescent="0.2">
      <c r="I42" s="10"/>
      <c r="K42" s="3"/>
      <c r="L42" s="3"/>
      <c r="M42" s="3"/>
      <c r="N42" s="3"/>
      <c r="O42" s="3"/>
      <c r="P42" s="3"/>
      <c r="Q42" s="3"/>
      <c r="R42" s="3"/>
      <c r="S42" s="3"/>
    </row>
    <row r="43" spans="5:19" x14ac:dyDescent="0.2">
      <c r="E43" s="17" t="s">
        <v>105</v>
      </c>
      <c r="I43" s="14"/>
      <c r="J43" s="21" t="s">
        <v>13</v>
      </c>
      <c r="K43" s="10">
        <v>5</v>
      </c>
      <c r="L43" s="10"/>
      <c r="M43" s="10">
        <v>4</v>
      </c>
      <c r="N43" s="10"/>
      <c r="O43" s="10">
        <v>3</v>
      </c>
      <c r="P43" s="10"/>
      <c r="Q43" s="10">
        <v>2</v>
      </c>
      <c r="R43" s="10"/>
      <c r="S43" s="10">
        <v>1</v>
      </c>
    </row>
    <row r="44" spans="5:19" x14ac:dyDescent="0.2">
      <c r="E44" s="2" t="s">
        <v>106</v>
      </c>
      <c r="I44" s="10"/>
      <c r="K44" s="3"/>
      <c r="L44" s="3"/>
      <c r="M44" s="3"/>
      <c r="N44" s="3"/>
      <c r="O44" s="3"/>
      <c r="P44" s="3"/>
      <c r="Q44" s="3"/>
      <c r="R44" s="3"/>
      <c r="S44" s="3"/>
    </row>
    <row r="45" spans="5:19" x14ac:dyDescent="0.2">
      <c r="I45" s="10"/>
      <c r="K45" s="3"/>
      <c r="L45" s="3"/>
      <c r="M45" s="3"/>
      <c r="N45" s="3"/>
      <c r="O45" s="3"/>
      <c r="P45" s="3"/>
      <c r="Q45" s="3"/>
      <c r="R45" s="3"/>
      <c r="S45" s="3"/>
    </row>
    <row r="46" spans="5:19" x14ac:dyDescent="0.2">
      <c r="E46" s="17" t="s">
        <v>107</v>
      </c>
      <c r="I46" s="14"/>
      <c r="J46" s="21" t="s">
        <v>13</v>
      </c>
      <c r="K46" s="10">
        <v>5</v>
      </c>
      <c r="L46" s="10"/>
      <c r="M46" s="10">
        <v>4</v>
      </c>
      <c r="N46" s="10"/>
      <c r="O46" s="10">
        <v>3</v>
      </c>
      <c r="P46" s="10"/>
      <c r="Q46" s="10">
        <v>2</v>
      </c>
      <c r="R46" s="10"/>
      <c r="S46" s="10">
        <v>1</v>
      </c>
    </row>
    <row r="47" spans="5:19" x14ac:dyDescent="0.2">
      <c r="E47" s="2" t="s">
        <v>108</v>
      </c>
      <c r="I47" s="10"/>
      <c r="K47" s="3"/>
      <c r="L47" s="3"/>
      <c r="M47" s="3"/>
      <c r="N47" s="3"/>
      <c r="O47" s="3"/>
      <c r="P47" s="3"/>
      <c r="Q47" s="3"/>
      <c r="R47" s="3"/>
      <c r="S47" s="3"/>
    </row>
    <row r="48" spans="5:19" x14ac:dyDescent="0.2">
      <c r="I48" s="10"/>
      <c r="K48" s="3"/>
      <c r="L48" s="3"/>
      <c r="M48" s="3"/>
      <c r="N48" s="3"/>
      <c r="O48" s="3"/>
      <c r="P48" s="3"/>
      <c r="Q48" s="3"/>
      <c r="R48" s="3"/>
      <c r="S48" s="3"/>
    </row>
    <row r="49" spans="5:19" x14ac:dyDescent="0.2">
      <c r="E49" s="17" t="s">
        <v>109</v>
      </c>
      <c r="I49" s="14"/>
      <c r="K49" s="10">
        <v>1</v>
      </c>
      <c r="L49" s="10"/>
      <c r="M49" s="10">
        <v>2</v>
      </c>
      <c r="N49" s="10"/>
      <c r="O49" s="10">
        <v>3</v>
      </c>
      <c r="P49" s="10"/>
      <c r="Q49" s="10">
        <v>4</v>
      </c>
      <c r="R49" s="10"/>
      <c r="S49" s="10">
        <v>5</v>
      </c>
    </row>
    <row r="50" spans="5:19" x14ac:dyDescent="0.2">
      <c r="E50" s="2" t="s">
        <v>110</v>
      </c>
      <c r="I50" s="10"/>
      <c r="K50" s="3"/>
      <c r="L50" s="3"/>
      <c r="M50" s="3"/>
      <c r="N50" s="3"/>
      <c r="O50" s="3"/>
      <c r="P50" s="3"/>
      <c r="Q50" s="3"/>
      <c r="R50" s="3"/>
      <c r="S50" s="3"/>
    </row>
    <row r="51" spans="5:19" x14ac:dyDescent="0.2">
      <c r="I51" s="10"/>
      <c r="K51" s="3"/>
      <c r="L51" s="3"/>
      <c r="M51" s="3"/>
      <c r="N51" s="3"/>
      <c r="O51" s="3"/>
      <c r="P51" s="3"/>
      <c r="Q51" s="3"/>
      <c r="R51" s="3"/>
      <c r="S51" s="3"/>
    </row>
    <row r="52" spans="5:19" x14ac:dyDescent="0.2">
      <c r="E52" s="17" t="s">
        <v>111</v>
      </c>
      <c r="I52" s="14"/>
      <c r="J52" s="16"/>
      <c r="K52" s="10">
        <v>1</v>
      </c>
      <c r="L52" s="10"/>
      <c r="M52" s="10">
        <v>2</v>
      </c>
      <c r="N52" s="10"/>
      <c r="O52" s="10">
        <v>3</v>
      </c>
      <c r="P52" s="10"/>
      <c r="Q52" s="10">
        <v>4</v>
      </c>
      <c r="R52" s="10"/>
      <c r="S52" s="10">
        <v>5</v>
      </c>
    </row>
    <row r="53" spans="5:19" x14ac:dyDescent="0.2">
      <c r="E53" s="2" t="s">
        <v>112</v>
      </c>
      <c r="I53" s="10"/>
      <c r="K53" s="3"/>
      <c r="L53" s="3"/>
      <c r="M53" s="3"/>
      <c r="N53" s="3"/>
      <c r="O53" s="3"/>
      <c r="P53" s="3"/>
      <c r="Q53" s="3"/>
      <c r="R53" s="3"/>
      <c r="S53" s="3"/>
    </row>
    <row r="54" spans="5:19" x14ac:dyDescent="0.2">
      <c r="I54" s="10"/>
      <c r="K54" s="3"/>
      <c r="L54" s="3"/>
      <c r="M54" s="3"/>
      <c r="N54" s="3"/>
      <c r="O54" s="3"/>
      <c r="P54" s="3"/>
      <c r="Q54" s="3"/>
      <c r="R54" s="3"/>
      <c r="S54" s="3"/>
    </row>
    <row r="55" spans="5:19" x14ac:dyDescent="0.2">
      <c r="E55" s="17" t="s">
        <v>113</v>
      </c>
      <c r="I55" s="14"/>
      <c r="J55" s="21" t="s">
        <v>13</v>
      </c>
      <c r="K55" s="10">
        <v>5</v>
      </c>
      <c r="L55" s="10"/>
      <c r="M55" s="10">
        <v>4</v>
      </c>
      <c r="N55" s="10"/>
      <c r="O55" s="10">
        <v>3</v>
      </c>
      <c r="P55" s="10"/>
      <c r="Q55" s="10">
        <v>2</v>
      </c>
      <c r="R55" s="10"/>
      <c r="S55" s="10">
        <v>1</v>
      </c>
    </row>
    <row r="56" spans="5:19" x14ac:dyDescent="0.2">
      <c r="E56" s="2" t="s">
        <v>114</v>
      </c>
      <c r="I56" s="10"/>
      <c r="K56" s="3"/>
      <c r="L56" s="3"/>
      <c r="M56" s="3"/>
      <c r="N56" s="3"/>
      <c r="O56" s="3"/>
      <c r="P56" s="3"/>
      <c r="Q56" s="3"/>
      <c r="R56" s="3"/>
      <c r="S56" s="3"/>
    </row>
    <row r="57" spans="5:19" x14ac:dyDescent="0.2">
      <c r="I57" s="10"/>
      <c r="K57" s="3"/>
      <c r="L57" s="3"/>
      <c r="M57" s="3"/>
      <c r="N57" s="3"/>
      <c r="O57" s="3"/>
      <c r="P57" s="3"/>
      <c r="Q57" s="3"/>
      <c r="R57" s="3"/>
      <c r="S57" s="3"/>
    </row>
    <row r="58" spans="5:19" x14ac:dyDescent="0.2">
      <c r="E58" s="17" t="s">
        <v>115</v>
      </c>
      <c r="I58" s="14"/>
      <c r="J58" s="21" t="s">
        <v>13</v>
      </c>
      <c r="K58" s="10">
        <v>5</v>
      </c>
      <c r="L58" s="10"/>
      <c r="M58" s="10">
        <v>4</v>
      </c>
      <c r="N58" s="10"/>
      <c r="O58" s="10">
        <v>3</v>
      </c>
      <c r="P58" s="10"/>
      <c r="Q58" s="10">
        <v>2</v>
      </c>
      <c r="R58" s="10"/>
      <c r="S58" s="10">
        <v>1</v>
      </c>
    </row>
    <row r="59" spans="5:19" x14ac:dyDescent="0.2">
      <c r="E59" s="12" t="s">
        <v>116</v>
      </c>
      <c r="H59" s="15"/>
    </row>
    <row r="60" spans="5:19" x14ac:dyDescent="0.2">
      <c r="E60" s="12"/>
      <c r="H60" s="15"/>
    </row>
    <row r="61" spans="5:19" x14ac:dyDescent="0.2">
      <c r="E61" s="17" t="s">
        <v>117</v>
      </c>
      <c r="I61" s="19"/>
      <c r="K61" s="10">
        <v>1</v>
      </c>
      <c r="L61" s="10"/>
      <c r="M61" s="10">
        <v>2</v>
      </c>
      <c r="N61" s="10"/>
      <c r="O61" s="10">
        <v>3</v>
      </c>
      <c r="P61" s="10"/>
      <c r="Q61" s="10">
        <v>4</v>
      </c>
      <c r="R61" s="10"/>
      <c r="S61" s="10">
        <v>5</v>
      </c>
    </row>
    <row r="62" spans="5:19" x14ac:dyDescent="0.2">
      <c r="E62" s="2" t="s">
        <v>118</v>
      </c>
    </row>
    <row r="64" spans="5:19" x14ac:dyDescent="0.2">
      <c r="E64" s="17" t="s">
        <v>119</v>
      </c>
      <c r="I64" s="19"/>
      <c r="J64" s="21" t="s">
        <v>13</v>
      </c>
      <c r="K64" s="10">
        <v>5</v>
      </c>
      <c r="L64" s="10"/>
      <c r="M64" s="10">
        <v>4</v>
      </c>
      <c r="N64" s="10"/>
      <c r="O64" s="10">
        <v>3</v>
      </c>
      <c r="P64" s="10"/>
      <c r="Q64" s="10">
        <v>2</v>
      </c>
      <c r="R64" s="10"/>
      <c r="S64" s="10">
        <v>1</v>
      </c>
    </row>
    <row r="65" spans="5:19" x14ac:dyDescent="0.2">
      <c r="E65" s="2" t="s">
        <v>120</v>
      </c>
    </row>
    <row r="67" spans="5:19" x14ac:dyDescent="0.2">
      <c r="E67" s="17" t="s">
        <v>121</v>
      </c>
      <c r="I67" s="19"/>
      <c r="K67" s="10">
        <v>1</v>
      </c>
      <c r="L67" s="10"/>
      <c r="M67" s="10">
        <v>2</v>
      </c>
      <c r="N67" s="10"/>
      <c r="O67" s="10">
        <v>3</v>
      </c>
      <c r="P67" s="10"/>
      <c r="Q67" s="10">
        <v>4</v>
      </c>
      <c r="R67" s="10"/>
      <c r="S67" s="10">
        <v>5</v>
      </c>
    </row>
    <row r="68" spans="5:19" x14ac:dyDescent="0.2">
      <c r="E68" s="17"/>
      <c r="K68" s="10"/>
      <c r="L68" s="10"/>
      <c r="M68" s="10"/>
      <c r="N68" s="10"/>
      <c r="O68" s="10"/>
      <c r="P68" s="10"/>
      <c r="Q68" s="10"/>
      <c r="R68" s="10"/>
      <c r="S68" s="10"/>
    </row>
    <row r="70" spans="5:19" x14ac:dyDescent="0.2">
      <c r="E70" s="17" t="s">
        <v>122</v>
      </c>
      <c r="I70" s="19"/>
      <c r="K70" s="10">
        <v>1</v>
      </c>
      <c r="L70" s="10"/>
      <c r="M70" s="10">
        <v>2</v>
      </c>
      <c r="N70" s="10"/>
      <c r="O70" s="10">
        <v>3</v>
      </c>
      <c r="P70" s="10"/>
      <c r="Q70" s="10">
        <v>4</v>
      </c>
      <c r="R70" s="10"/>
      <c r="S70" s="10">
        <v>5</v>
      </c>
    </row>
    <row r="71" spans="5:19" x14ac:dyDescent="0.2">
      <c r="E71" s="2" t="s">
        <v>123</v>
      </c>
    </row>
    <row r="73" spans="5:19" x14ac:dyDescent="0.2">
      <c r="E73" s="17" t="s">
        <v>124</v>
      </c>
      <c r="I73" s="19"/>
      <c r="J73" s="21" t="s">
        <v>13</v>
      </c>
      <c r="K73" s="10">
        <v>5</v>
      </c>
      <c r="L73" s="10"/>
      <c r="M73" s="10">
        <v>4</v>
      </c>
      <c r="N73" s="10"/>
      <c r="O73" s="10">
        <v>3</v>
      </c>
      <c r="P73" s="10"/>
      <c r="Q73" s="10">
        <v>2</v>
      </c>
      <c r="R73" s="10"/>
      <c r="S73" s="10">
        <v>1</v>
      </c>
    </row>
    <row r="74" spans="5:19" x14ac:dyDescent="0.2">
      <c r="E74" s="17"/>
      <c r="J74" s="21"/>
      <c r="K74" s="10"/>
      <c r="L74" s="10"/>
      <c r="M74" s="10"/>
      <c r="N74" s="10"/>
      <c r="O74" s="10"/>
      <c r="P74" s="10"/>
      <c r="Q74" s="10"/>
      <c r="R74" s="10"/>
      <c r="S74" s="10"/>
    </row>
    <row r="76" spans="5:19" x14ac:dyDescent="0.2">
      <c r="E76" s="17" t="s">
        <v>125</v>
      </c>
      <c r="I76" s="19"/>
      <c r="J76" s="16"/>
      <c r="K76" s="10">
        <v>1</v>
      </c>
      <c r="L76" s="10"/>
      <c r="M76" s="10">
        <v>2</v>
      </c>
      <c r="N76" s="10"/>
      <c r="O76" s="10">
        <v>3</v>
      </c>
      <c r="P76" s="10"/>
      <c r="Q76" s="10">
        <v>4</v>
      </c>
      <c r="R76" s="10"/>
      <c r="S76" s="10">
        <v>5</v>
      </c>
    </row>
    <row r="77" spans="5:19" x14ac:dyDescent="0.2">
      <c r="E77" s="2" t="s">
        <v>126</v>
      </c>
    </row>
    <row r="79" spans="5:19" x14ac:dyDescent="0.2">
      <c r="E79" s="17" t="s">
        <v>127</v>
      </c>
      <c r="I79" s="19"/>
      <c r="J79" s="16"/>
      <c r="K79" s="10">
        <v>1</v>
      </c>
      <c r="L79" s="10"/>
      <c r="M79" s="10">
        <v>2</v>
      </c>
      <c r="N79" s="10"/>
      <c r="O79" s="10">
        <v>3</v>
      </c>
      <c r="P79" s="10"/>
      <c r="Q79" s="10">
        <v>4</v>
      </c>
      <c r="R79" s="10"/>
      <c r="S79" s="10">
        <v>5</v>
      </c>
    </row>
    <row r="80" spans="5:19" x14ac:dyDescent="0.2">
      <c r="E80" s="2" t="s">
        <v>128</v>
      </c>
    </row>
    <row r="82" spans="5:10" x14ac:dyDescent="0.2">
      <c r="H82" s="15" t="s">
        <v>14</v>
      </c>
      <c r="I82" s="11">
        <f>I20+I23+I26+I29+I32+I35+I37+I40+I43+I46+I49+I52+I55+I58+I61+I64+I67+I70+I73+I76+I79</f>
        <v>0</v>
      </c>
      <c r="J82" s="2" t="s">
        <v>129</v>
      </c>
    </row>
    <row r="84" spans="5:10" x14ac:dyDescent="0.2">
      <c r="E84" s="2" t="s">
        <v>130</v>
      </c>
    </row>
    <row r="85" spans="5:10" x14ac:dyDescent="0.2">
      <c r="E85" s="2" t="s">
        <v>131</v>
      </c>
    </row>
    <row r="86" spans="5:10" x14ac:dyDescent="0.2">
      <c r="E86" s="2" t="s">
        <v>263</v>
      </c>
    </row>
  </sheetData>
  <sheetProtection password="C035" sheet="1" objects="1" scenarios="1" selectLockedCells="1"/>
  <pageMargins left="0.75" right="0.75" top="1" bottom="1" header="0.5" footer="0.5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U35"/>
  <sheetViews>
    <sheetView workbookViewId="0">
      <pane xSplit="19" ySplit="34" topLeftCell="T35" activePane="bottomRight" state="frozenSplit"/>
      <selection pane="topRight" activeCell="D1" sqref="D1"/>
      <selection pane="bottomLeft" activeCell="A34" sqref="A34"/>
      <selection pane="bottomRight" activeCell="E14" sqref="E14"/>
    </sheetView>
  </sheetViews>
  <sheetFormatPr baseColWidth="10" defaultRowHeight="16" x14ac:dyDescent="0.2"/>
  <cols>
    <col min="1" max="3" width="10.83203125" style="1"/>
    <col min="4" max="18" width="10.83203125" style="2"/>
    <col min="19" max="19" width="8.6640625" style="2" customWidth="1"/>
    <col min="20" max="21" width="10.83203125" style="2"/>
  </cols>
  <sheetData>
    <row r="1" spans="1:6" s="2" customFormat="1" x14ac:dyDescent="0.2">
      <c r="A1" s="1"/>
      <c r="B1" s="1"/>
      <c r="C1" s="1"/>
    </row>
    <row r="2" spans="1:6" s="2" customFormat="1" x14ac:dyDescent="0.2">
      <c r="A2" s="1"/>
      <c r="B2" s="1"/>
      <c r="C2" s="1"/>
    </row>
    <row r="3" spans="1:6" s="25" customFormat="1" x14ac:dyDescent="0.2"/>
    <row r="4" spans="1:6" s="25" customFormat="1" x14ac:dyDescent="0.2"/>
    <row r="5" spans="1:6" s="2" customFormat="1" x14ac:dyDescent="0.2">
      <c r="A5" s="1"/>
      <c r="B5" s="1"/>
      <c r="C5" s="1"/>
    </row>
    <row r="6" spans="1:6" s="2" customFormat="1" x14ac:dyDescent="0.2">
      <c r="A6" s="1"/>
      <c r="B6" s="1"/>
      <c r="C6" s="1"/>
    </row>
    <row r="7" spans="1:6" s="2" customFormat="1" ht="24" x14ac:dyDescent="0.3">
      <c r="A7" s="1"/>
      <c r="B7" s="1"/>
      <c r="C7" s="1"/>
      <c r="F7" s="26" t="s">
        <v>132</v>
      </c>
    </row>
    <row r="8" spans="1:6" s="2" customFormat="1" x14ac:dyDescent="0.2">
      <c r="A8" s="1"/>
      <c r="B8" s="1"/>
      <c r="C8" s="1"/>
    </row>
    <row r="9" spans="1:6" s="2" customFormat="1" x14ac:dyDescent="0.2">
      <c r="A9" s="1"/>
      <c r="B9" s="1"/>
      <c r="C9" s="1"/>
    </row>
    <row r="10" spans="1:6" s="2" customFormat="1" x14ac:dyDescent="0.2">
      <c r="A10" s="1"/>
      <c r="B10" s="1"/>
      <c r="C10" s="1"/>
      <c r="F10" s="3" t="s">
        <v>134</v>
      </c>
    </row>
    <row r="11" spans="1:6" s="2" customFormat="1" x14ac:dyDescent="0.2">
      <c r="A11" s="1"/>
      <c r="B11" s="1"/>
      <c r="C11" s="1"/>
    </row>
    <row r="12" spans="1:6" s="2" customFormat="1" x14ac:dyDescent="0.2">
      <c r="A12" s="1"/>
      <c r="B12" s="1"/>
      <c r="C12" s="1"/>
      <c r="E12" s="4" t="s">
        <v>0</v>
      </c>
    </row>
    <row r="13" spans="1:6" s="2" customFormat="1" x14ac:dyDescent="0.2">
      <c r="A13" s="1"/>
      <c r="B13" s="1"/>
      <c r="C13" s="1"/>
      <c r="E13" s="5" t="s">
        <v>462</v>
      </c>
    </row>
    <row r="14" spans="1:6" s="2" customFormat="1" x14ac:dyDescent="0.2">
      <c r="A14" s="1"/>
      <c r="B14" s="1"/>
      <c r="C14" s="1"/>
      <c r="E14" s="5" t="s">
        <v>6</v>
      </c>
    </row>
    <row r="15" spans="1:6" s="2" customFormat="1" x14ac:dyDescent="0.2">
      <c r="A15" s="1"/>
      <c r="B15" s="1"/>
      <c r="C15" s="1"/>
    </row>
    <row r="16" spans="1:6" s="2" customFormat="1" x14ac:dyDescent="0.2">
      <c r="A16" s="1"/>
      <c r="B16" s="1"/>
      <c r="C16" s="1"/>
      <c r="E16" s="7" t="s">
        <v>1</v>
      </c>
    </row>
    <row r="17" spans="1:18" s="2" customFormat="1" x14ac:dyDescent="0.2">
      <c r="A17" s="1"/>
      <c r="B17" s="1"/>
      <c r="C17" s="1"/>
      <c r="E17" s="47" t="s">
        <v>133</v>
      </c>
      <c r="F17" s="47"/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47"/>
    </row>
    <row r="18" spans="1:18" s="2" customFormat="1" x14ac:dyDescent="0.2">
      <c r="A18" s="1"/>
      <c r="B18" s="1"/>
      <c r="C18" s="1"/>
      <c r="E18" s="2" t="s">
        <v>135</v>
      </c>
    </row>
    <row r="19" spans="1:18" s="2" customFormat="1" x14ac:dyDescent="0.2">
      <c r="A19" s="1"/>
      <c r="B19" s="1"/>
      <c r="C19" s="1"/>
      <c r="E19"/>
    </row>
    <row r="20" spans="1:18" s="2" customFormat="1" x14ac:dyDescent="0.2">
      <c r="A20" s="1"/>
      <c r="B20" s="1"/>
      <c r="C20" s="1"/>
      <c r="E20" s="7" t="s">
        <v>2</v>
      </c>
    </row>
    <row r="21" spans="1:18" s="2" customFormat="1" x14ac:dyDescent="0.2">
      <c r="A21" s="1"/>
      <c r="B21" s="1"/>
      <c r="C21" s="1"/>
      <c r="E21" s="2" t="s">
        <v>80</v>
      </c>
    </row>
    <row r="22" spans="1:18" s="2" customFormat="1" x14ac:dyDescent="0.2">
      <c r="A22" s="1"/>
      <c r="B22" s="1"/>
      <c r="C22" s="1"/>
      <c r="E22" s="2" t="s">
        <v>136</v>
      </c>
    </row>
    <row r="23" spans="1:18" s="2" customFormat="1" x14ac:dyDescent="0.2">
      <c r="A23" s="1"/>
      <c r="B23" s="1"/>
      <c r="C23" s="1"/>
      <c r="E23" s="2" t="s">
        <v>137</v>
      </c>
    </row>
    <row r="24" spans="1:18" s="2" customFormat="1" x14ac:dyDescent="0.2">
      <c r="A24" s="1"/>
      <c r="B24" s="1"/>
      <c r="C24" s="1"/>
      <c r="E24" s="2" t="s">
        <v>83</v>
      </c>
    </row>
    <row r="25" spans="1:18" s="2" customFormat="1" x14ac:dyDescent="0.2">
      <c r="A25" s="1"/>
      <c r="B25" s="1"/>
      <c r="C25" s="1"/>
      <c r="E25" s="2" t="s">
        <v>8</v>
      </c>
    </row>
    <row r="26" spans="1:18" s="2" customFormat="1" x14ac:dyDescent="0.2">
      <c r="A26" s="1"/>
      <c r="B26" s="1"/>
      <c r="C26" s="1"/>
      <c r="E26" s="2" t="s">
        <v>265</v>
      </c>
    </row>
    <row r="27" spans="1:18" s="2" customFormat="1" x14ac:dyDescent="0.2">
      <c r="A27" s="1"/>
      <c r="B27" s="1"/>
      <c r="C27" s="1"/>
    </row>
    <row r="28" spans="1:18" s="2" customFormat="1" x14ac:dyDescent="0.2">
      <c r="A28" s="1"/>
      <c r="B28" s="1"/>
      <c r="C28" s="1"/>
      <c r="E28" s="7" t="s">
        <v>3</v>
      </c>
    </row>
    <row r="29" spans="1:18" s="2" customFormat="1" x14ac:dyDescent="0.2">
      <c r="A29" s="1"/>
      <c r="B29" s="1"/>
      <c r="C29" s="1"/>
      <c r="E29" s="2" t="s">
        <v>9</v>
      </c>
    </row>
    <row r="30" spans="1:18" s="2" customFormat="1" x14ac:dyDescent="0.2">
      <c r="A30" s="1"/>
      <c r="B30" s="1"/>
      <c r="C30" s="1"/>
    </row>
    <row r="31" spans="1:18" s="2" customFormat="1" x14ac:dyDescent="0.2">
      <c r="A31" s="1"/>
      <c r="B31" s="1"/>
      <c r="C31" s="1"/>
    </row>
    <row r="32" spans="1:18" s="2" customFormat="1" x14ac:dyDescent="0.2">
      <c r="A32" s="1"/>
      <c r="B32" s="1"/>
      <c r="C32" s="1"/>
    </row>
    <row r="33" spans="1:3" s="2" customFormat="1" x14ac:dyDescent="0.2">
      <c r="A33" s="1"/>
      <c r="B33" s="1"/>
      <c r="C33" s="1"/>
    </row>
    <row r="34" spans="1:3" s="2" customFormat="1" x14ac:dyDescent="0.2">
      <c r="A34" s="1"/>
      <c r="B34" s="1"/>
      <c r="C34" s="1"/>
    </row>
    <row r="35" spans="1:3" s="2" customFormat="1" x14ac:dyDescent="0.2">
      <c r="A35" s="1"/>
      <c r="B35" s="1"/>
      <c r="C35" s="1"/>
    </row>
  </sheetData>
  <sheetProtection algorithmName="SHA-512" hashValue="xYVAxntkdJMTR6aH1pPL6dleIocg/m3kNe4WjdhaGSkmoN6AmeT2QZJrpn2omv7IDb/I6ngJ1Bh7W4wXcGr34w==" saltValue="3550FLURZZk/zNWfmt+fIA==" spinCount="100000" sheet="1" objects="1" scenarios="1" selectLockedCells="1"/>
  <mergeCells count="1">
    <mergeCell ref="E17:R17"/>
  </mergeCells>
  <pageMargins left="0.75" right="0.75" top="1" bottom="1" header="0.5" footer="0.5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3:S57"/>
  <sheetViews>
    <sheetView workbookViewId="0">
      <pane xSplit="21" ySplit="18" topLeftCell="V19" activePane="bottomRight" state="frozenSplit"/>
      <selection pane="topRight" activeCell="G1" sqref="G1"/>
      <selection pane="bottomLeft" activeCell="A20" sqref="A20"/>
      <selection pane="bottomRight" activeCell="I20" sqref="I20"/>
    </sheetView>
  </sheetViews>
  <sheetFormatPr baseColWidth="10" defaultRowHeight="16" x14ac:dyDescent="0.2"/>
  <cols>
    <col min="1" max="3" width="10.83203125" style="1"/>
    <col min="4" max="7" width="10.83203125" style="2"/>
    <col min="8" max="8" width="13.6640625" style="2" customWidth="1"/>
    <col min="9" max="9" width="10.83203125" style="2"/>
    <col min="10" max="10" width="6.83203125" style="2" customWidth="1"/>
    <col min="11" max="11" width="10.83203125" style="2"/>
    <col min="12" max="12" width="6.83203125" style="2" customWidth="1"/>
    <col min="13" max="13" width="10.83203125" style="2"/>
    <col min="14" max="14" width="6.83203125" style="2" customWidth="1"/>
    <col min="15" max="15" width="10.83203125" style="2"/>
    <col min="16" max="16" width="6.83203125" style="2" customWidth="1"/>
    <col min="17" max="17" width="10.83203125" style="2"/>
    <col min="18" max="18" width="6.83203125" style="2" customWidth="1"/>
    <col min="19" max="19" width="8.6640625" style="2" customWidth="1"/>
    <col min="20" max="20" width="9.33203125" style="2" customWidth="1"/>
    <col min="21" max="21" width="7.5" style="2" customWidth="1"/>
    <col min="22" max="22" width="8.83203125" style="2" customWidth="1"/>
    <col min="23" max="16384" width="10.83203125" style="2"/>
  </cols>
  <sheetData>
    <row r="3" spans="5:19" s="25" customFormat="1" x14ac:dyDescent="0.2"/>
    <row r="4" spans="5:19" s="25" customFormat="1" x14ac:dyDescent="0.2"/>
    <row r="7" spans="5:19" ht="24" x14ac:dyDescent="0.3">
      <c r="F7" s="26" t="s">
        <v>132</v>
      </c>
    </row>
    <row r="10" spans="5:19" x14ac:dyDescent="0.2">
      <c r="F10" s="3" t="s">
        <v>134</v>
      </c>
    </row>
    <row r="12" spans="5:19" x14ac:dyDescent="0.2">
      <c r="E12" s="3" t="s">
        <v>5</v>
      </c>
    </row>
    <row r="13" spans="5:19" x14ac:dyDescent="0.2">
      <c r="E13" s="5" t="s">
        <v>138</v>
      </c>
    </row>
    <row r="14" spans="5:19" ht="48" x14ac:dyDescent="0.2">
      <c r="E14" s="5"/>
      <c r="I14" s="6" t="s">
        <v>4</v>
      </c>
      <c r="J14" s="6"/>
      <c r="K14" s="20" t="s">
        <v>139</v>
      </c>
      <c r="L14" s="10"/>
      <c r="M14" s="20" t="s">
        <v>140</v>
      </c>
      <c r="N14" s="10"/>
      <c r="O14" s="20" t="s">
        <v>141</v>
      </c>
      <c r="P14" s="10"/>
      <c r="Q14" s="20" t="s">
        <v>142</v>
      </c>
      <c r="R14" s="3"/>
      <c r="S14" s="20"/>
    </row>
    <row r="15" spans="5:19" x14ac:dyDescent="0.2">
      <c r="E15" s="17" t="s">
        <v>143</v>
      </c>
      <c r="I15" s="11">
        <v>3</v>
      </c>
      <c r="J15" s="6"/>
      <c r="K15" s="10">
        <v>1</v>
      </c>
      <c r="L15" s="10"/>
      <c r="M15" s="10">
        <v>2</v>
      </c>
      <c r="N15" s="10"/>
      <c r="O15" s="10">
        <v>3</v>
      </c>
      <c r="P15" s="10"/>
      <c r="Q15" s="10">
        <v>4</v>
      </c>
      <c r="R15" s="10"/>
      <c r="S15" s="10"/>
    </row>
    <row r="16" spans="5:19" x14ac:dyDescent="0.2">
      <c r="E16" s="2" t="s">
        <v>144</v>
      </c>
    </row>
    <row r="17" spans="5:19" x14ac:dyDescent="0.2">
      <c r="E17" s="18" t="s">
        <v>17</v>
      </c>
    </row>
    <row r="18" spans="5:19" ht="48" x14ac:dyDescent="0.2">
      <c r="E18" s="5" t="s">
        <v>90</v>
      </c>
      <c r="F18" s="8"/>
      <c r="G18" s="8"/>
      <c r="H18" s="8"/>
      <c r="I18" s="8"/>
      <c r="J18" s="8"/>
      <c r="K18" s="20" t="s">
        <v>139</v>
      </c>
      <c r="L18" s="10"/>
      <c r="M18" s="20" t="s">
        <v>140</v>
      </c>
      <c r="N18" s="10"/>
      <c r="O18" s="20" t="s">
        <v>141</v>
      </c>
      <c r="P18" s="10"/>
      <c r="Q18" s="20" t="s">
        <v>142</v>
      </c>
      <c r="R18" s="3"/>
      <c r="S18" s="20"/>
    </row>
    <row r="19" spans="5:19" x14ac:dyDescent="0.2"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</row>
    <row r="20" spans="5:19" x14ac:dyDescent="0.2">
      <c r="E20" s="17" t="s">
        <v>143</v>
      </c>
      <c r="I20" s="14"/>
      <c r="J20" s="16"/>
      <c r="K20" s="10">
        <v>1</v>
      </c>
      <c r="L20" s="10"/>
      <c r="M20" s="10">
        <v>2</v>
      </c>
      <c r="N20" s="10"/>
      <c r="O20" s="10">
        <v>3</v>
      </c>
      <c r="P20" s="10"/>
      <c r="Q20" s="10">
        <v>4</v>
      </c>
      <c r="R20" s="10"/>
      <c r="S20" s="10"/>
    </row>
    <row r="21" spans="5:19" x14ac:dyDescent="0.2">
      <c r="E21" s="2" t="s">
        <v>144</v>
      </c>
      <c r="F21" s="8"/>
      <c r="G21" s="8"/>
      <c r="H21" s="8"/>
      <c r="I21" s="13"/>
      <c r="J21" s="8"/>
      <c r="K21" s="9"/>
      <c r="L21" s="9"/>
      <c r="M21" s="9"/>
      <c r="N21" s="9"/>
      <c r="O21" s="9"/>
      <c r="P21" s="9"/>
      <c r="Q21" s="9"/>
      <c r="R21" s="9"/>
      <c r="S21" s="9"/>
    </row>
    <row r="22" spans="5:19" x14ac:dyDescent="0.2">
      <c r="F22" s="8"/>
      <c r="G22" s="8"/>
      <c r="H22" s="8"/>
      <c r="I22" s="13"/>
      <c r="J22" s="8"/>
      <c r="K22" s="9"/>
      <c r="L22" s="9"/>
      <c r="M22" s="9"/>
      <c r="N22" s="9"/>
      <c r="O22" s="9"/>
      <c r="P22" s="9"/>
      <c r="Q22" s="9"/>
      <c r="R22" s="9"/>
      <c r="S22" s="9"/>
    </row>
    <row r="23" spans="5:19" x14ac:dyDescent="0.2">
      <c r="E23" s="17" t="s">
        <v>145</v>
      </c>
      <c r="I23" s="14"/>
      <c r="J23" s="21"/>
      <c r="K23" s="10">
        <v>1</v>
      </c>
      <c r="L23" s="10"/>
      <c r="M23" s="10">
        <v>2</v>
      </c>
      <c r="N23" s="10"/>
      <c r="O23" s="10">
        <v>3</v>
      </c>
      <c r="P23" s="10"/>
      <c r="Q23" s="10">
        <v>4</v>
      </c>
      <c r="R23" s="10"/>
      <c r="S23" s="10"/>
    </row>
    <row r="24" spans="5:19" x14ac:dyDescent="0.2">
      <c r="E24" s="2" t="s">
        <v>146</v>
      </c>
      <c r="I24" s="10"/>
      <c r="K24" s="3"/>
      <c r="L24" s="3"/>
      <c r="M24" s="3"/>
      <c r="N24" s="3"/>
      <c r="O24" s="3"/>
      <c r="P24" s="3"/>
      <c r="Q24" s="3"/>
      <c r="R24" s="3"/>
      <c r="S24" s="3"/>
    </row>
    <row r="25" spans="5:19" x14ac:dyDescent="0.2">
      <c r="I25" s="10"/>
      <c r="K25" s="3"/>
      <c r="L25" s="3"/>
      <c r="M25" s="3"/>
      <c r="N25" s="3"/>
      <c r="O25" s="3"/>
      <c r="P25" s="3"/>
      <c r="Q25" s="3"/>
      <c r="R25" s="3"/>
      <c r="S25" s="3"/>
    </row>
    <row r="26" spans="5:19" x14ac:dyDescent="0.2">
      <c r="E26" s="17" t="s">
        <v>147</v>
      </c>
      <c r="I26" s="14"/>
      <c r="J26" s="21" t="s">
        <v>13</v>
      </c>
      <c r="K26" s="10">
        <v>4</v>
      </c>
      <c r="L26" s="10"/>
      <c r="M26" s="10">
        <v>3</v>
      </c>
      <c r="N26" s="10"/>
      <c r="O26" s="10">
        <v>2</v>
      </c>
      <c r="P26" s="10"/>
      <c r="Q26" s="10">
        <v>1</v>
      </c>
      <c r="R26" s="10"/>
      <c r="S26" s="10"/>
    </row>
    <row r="27" spans="5:19" x14ac:dyDescent="0.2">
      <c r="E27" s="2" t="s">
        <v>148</v>
      </c>
      <c r="I27" s="10"/>
      <c r="K27" s="3"/>
      <c r="L27" s="3"/>
      <c r="M27" s="3"/>
      <c r="N27" s="3"/>
      <c r="O27" s="3"/>
      <c r="P27" s="3"/>
      <c r="Q27" s="3"/>
      <c r="R27" s="3"/>
      <c r="S27" s="3"/>
    </row>
    <row r="28" spans="5:19" x14ac:dyDescent="0.2">
      <c r="I28" s="10"/>
      <c r="K28" s="3"/>
      <c r="L28" s="3"/>
      <c r="M28" s="3"/>
      <c r="N28" s="3"/>
      <c r="O28" s="3"/>
      <c r="P28" s="3"/>
      <c r="Q28" s="3"/>
      <c r="R28" s="3"/>
      <c r="S28" s="3"/>
    </row>
    <row r="29" spans="5:19" x14ac:dyDescent="0.2">
      <c r="E29" s="17" t="s">
        <v>149</v>
      </c>
      <c r="I29" s="14"/>
      <c r="J29" s="21"/>
      <c r="K29" s="10">
        <v>1</v>
      </c>
      <c r="L29" s="10"/>
      <c r="M29" s="10">
        <v>2</v>
      </c>
      <c r="N29" s="10"/>
      <c r="O29" s="10">
        <v>3</v>
      </c>
      <c r="P29" s="10"/>
      <c r="Q29" s="10">
        <v>4</v>
      </c>
      <c r="R29" s="10"/>
      <c r="S29" s="10"/>
    </row>
    <row r="30" spans="5:19" x14ac:dyDescent="0.2">
      <c r="E30" s="2" t="s">
        <v>150</v>
      </c>
      <c r="I30" s="10"/>
      <c r="K30" s="3"/>
      <c r="L30" s="3"/>
      <c r="M30" s="3"/>
      <c r="N30" s="3"/>
      <c r="O30" s="3"/>
      <c r="P30" s="3"/>
      <c r="Q30" s="3"/>
      <c r="R30" s="3"/>
      <c r="S30" s="3"/>
    </row>
    <row r="31" spans="5:19" x14ac:dyDescent="0.2">
      <c r="I31" s="10"/>
      <c r="K31" s="3"/>
      <c r="L31" s="3"/>
      <c r="M31" s="3"/>
      <c r="N31" s="3"/>
      <c r="O31" s="3"/>
      <c r="P31" s="3"/>
      <c r="Q31" s="3"/>
      <c r="R31" s="3"/>
      <c r="S31" s="3"/>
    </row>
    <row r="32" spans="5:19" x14ac:dyDescent="0.2">
      <c r="E32" s="12" t="s">
        <v>151</v>
      </c>
      <c r="I32" s="14"/>
      <c r="J32" s="21" t="s">
        <v>13</v>
      </c>
      <c r="K32" s="10">
        <v>4</v>
      </c>
      <c r="L32" s="10"/>
      <c r="M32" s="10">
        <v>3</v>
      </c>
      <c r="N32" s="10"/>
      <c r="O32" s="10">
        <v>2</v>
      </c>
      <c r="P32" s="10"/>
      <c r="Q32" s="10">
        <v>1</v>
      </c>
      <c r="R32" s="10"/>
      <c r="S32" s="10"/>
    </row>
    <row r="33" spans="5:19" x14ac:dyDescent="0.2">
      <c r="E33" s="12"/>
      <c r="J33" s="21"/>
      <c r="K33" s="10"/>
      <c r="L33" s="10"/>
      <c r="M33" s="10"/>
      <c r="N33" s="10"/>
      <c r="O33" s="10"/>
      <c r="P33" s="10"/>
      <c r="Q33" s="10"/>
      <c r="R33" s="10"/>
      <c r="S33" s="10"/>
    </row>
    <row r="34" spans="5:19" x14ac:dyDescent="0.2">
      <c r="I34" s="10"/>
      <c r="K34" s="3"/>
      <c r="L34" s="3"/>
      <c r="M34" s="3"/>
      <c r="N34" s="3"/>
      <c r="O34" s="3"/>
      <c r="P34" s="3"/>
      <c r="Q34" s="3"/>
      <c r="R34" s="3"/>
      <c r="S34" s="3"/>
    </row>
    <row r="35" spans="5:19" x14ac:dyDescent="0.2">
      <c r="E35" s="12" t="s">
        <v>152</v>
      </c>
      <c r="I35" s="14"/>
      <c r="J35" s="21"/>
      <c r="K35" s="10">
        <v>1</v>
      </c>
      <c r="L35" s="10"/>
      <c r="M35" s="10">
        <v>2</v>
      </c>
      <c r="N35" s="10"/>
      <c r="O35" s="10">
        <v>3</v>
      </c>
      <c r="P35" s="10"/>
      <c r="Q35" s="10">
        <v>4</v>
      </c>
      <c r="R35" s="10"/>
      <c r="S35" s="10"/>
    </row>
    <row r="36" spans="5:19" x14ac:dyDescent="0.2">
      <c r="E36" s="12"/>
      <c r="J36" s="21"/>
      <c r="K36" s="10"/>
      <c r="L36" s="10"/>
      <c r="M36" s="10"/>
      <c r="N36" s="10"/>
      <c r="O36" s="10"/>
      <c r="P36" s="10"/>
      <c r="Q36" s="10"/>
      <c r="R36" s="10"/>
      <c r="S36" s="10"/>
    </row>
    <row r="37" spans="5:19" x14ac:dyDescent="0.2">
      <c r="I37" s="10"/>
      <c r="K37" s="3"/>
      <c r="L37" s="3"/>
      <c r="M37" s="3"/>
      <c r="N37" s="3"/>
      <c r="O37" s="3"/>
      <c r="P37" s="3"/>
      <c r="Q37" s="3"/>
      <c r="R37" s="3"/>
      <c r="S37" s="3"/>
    </row>
    <row r="38" spans="5:19" x14ac:dyDescent="0.2">
      <c r="E38" s="12" t="s">
        <v>153</v>
      </c>
      <c r="I38" s="14"/>
      <c r="J38" s="16"/>
      <c r="K38" s="10">
        <v>1</v>
      </c>
      <c r="L38" s="10"/>
      <c r="M38" s="10">
        <v>2</v>
      </c>
      <c r="N38" s="10"/>
      <c r="O38" s="10">
        <v>3</v>
      </c>
      <c r="P38" s="10"/>
      <c r="Q38" s="10">
        <v>4</v>
      </c>
      <c r="R38" s="10"/>
      <c r="S38" s="10"/>
    </row>
    <row r="39" spans="5:19" x14ac:dyDescent="0.2">
      <c r="E39" s="12"/>
      <c r="J39" s="16"/>
      <c r="K39" s="10"/>
      <c r="L39" s="10"/>
      <c r="M39" s="10"/>
      <c r="N39" s="10"/>
      <c r="O39" s="10"/>
      <c r="P39" s="10"/>
      <c r="Q39" s="10"/>
      <c r="R39" s="10"/>
      <c r="S39" s="10"/>
    </row>
    <row r="40" spans="5:19" x14ac:dyDescent="0.2">
      <c r="I40" s="10"/>
      <c r="K40" s="3"/>
      <c r="L40" s="3"/>
      <c r="M40" s="3"/>
      <c r="N40" s="3"/>
      <c r="O40" s="3"/>
      <c r="P40" s="3"/>
      <c r="Q40" s="3"/>
      <c r="R40" s="3"/>
      <c r="S40" s="3"/>
    </row>
    <row r="41" spans="5:19" x14ac:dyDescent="0.2">
      <c r="E41" s="12" t="s">
        <v>154</v>
      </c>
      <c r="I41" s="14"/>
      <c r="J41" s="21" t="s">
        <v>13</v>
      </c>
      <c r="K41" s="10">
        <v>4</v>
      </c>
      <c r="L41" s="10"/>
      <c r="M41" s="10">
        <v>3</v>
      </c>
      <c r="N41" s="10"/>
      <c r="O41" s="10">
        <v>2</v>
      </c>
      <c r="P41" s="10"/>
      <c r="Q41" s="10">
        <v>1</v>
      </c>
      <c r="R41" s="10"/>
      <c r="S41" s="10"/>
    </row>
    <row r="42" spans="5:19" x14ac:dyDescent="0.2">
      <c r="E42" s="12"/>
      <c r="J42" s="21"/>
      <c r="K42" s="10"/>
      <c r="L42" s="10"/>
      <c r="M42" s="10"/>
      <c r="N42" s="10"/>
      <c r="O42" s="10"/>
      <c r="P42" s="10"/>
      <c r="Q42" s="10"/>
      <c r="R42" s="10"/>
      <c r="S42" s="10"/>
    </row>
    <row r="43" spans="5:19" x14ac:dyDescent="0.2">
      <c r="I43" s="10"/>
      <c r="K43" s="3"/>
      <c r="L43" s="3"/>
      <c r="M43" s="3"/>
      <c r="N43" s="3"/>
      <c r="O43" s="3"/>
      <c r="P43" s="3"/>
      <c r="Q43" s="3"/>
      <c r="R43" s="3"/>
      <c r="S43" s="3"/>
    </row>
    <row r="44" spans="5:19" x14ac:dyDescent="0.2">
      <c r="E44" s="12" t="s">
        <v>155</v>
      </c>
      <c r="I44" s="14"/>
      <c r="J44" s="21" t="s">
        <v>13</v>
      </c>
      <c r="K44" s="10">
        <v>4</v>
      </c>
      <c r="L44" s="10"/>
      <c r="M44" s="10">
        <v>3</v>
      </c>
      <c r="N44" s="10"/>
      <c r="O44" s="10">
        <v>2</v>
      </c>
      <c r="P44" s="10"/>
      <c r="Q44" s="10">
        <v>1</v>
      </c>
      <c r="R44" s="10"/>
      <c r="S44" s="10"/>
    </row>
    <row r="45" spans="5:19" x14ac:dyDescent="0.2">
      <c r="E45" s="12"/>
      <c r="J45" s="21"/>
      <c r="K45" s="10"/>
      <c r="L45" s="10"/>
      <c r="M45" s="10"/>
      <c r="N45" s="10"/>
      <c r="O45" s="10"/>
      <c r="P45" s="10"/>
      <c r="Q45" s="10"/>
      <c r="R45" s="10"/>
      <c r="S45" s="10"/>
    </row>
    <row r="46" spans="5:19" x14ac:dyDescent="0.2">
      <c r="I46" s="10"/>
      <c r="K46" s="3"/>
      <c r="L46" s="3"/>
      <c r="M46" s="3"/>
      <c r="N46" s="3"/>
      <c r="O46" s="3"/>
      <c r="P46" s="3"/>
      <c r="Q46" s="3"/>
      <c r="R46" s="3"/>
      <c r="S46" s="3"/>
    </row>
    <row r="47" spans="5:19" x14ac:dyDescent="0.2">
      <c r="E47" s="12" t="s">
        <v>156</v>
      </c>
      <c r="I47" s="14"/>
      <c r="J47" s="21" t="s">
        <v>13</v>
      </c>
      <c r="K47" s="10">
        <v>4</v>
      </c>
      <c r="L47" s="10"/>
      <c r="M47" s="10">
        <v>3</v>
      </c>
      <c r="N47" s="10"/>
      <c r="O47" s="10">
        <v>2</v>
      </c>
      <c r="P47" s="10"/>
      <c r="Q47" s="10">
        <v>1</v>
      </c>
      <c r="R47" s="10"/>
      <c r="S47" s="10"/>
    </row>
    <row r="48" spans="5:19" x14ac:dyDescent="0.2">
      <c r="E48" s="17"/>
      <c r="J48" s="21"/>
      <c r="K48" s="10"/>
      <c r="L48" s="10"/>
      <c r="M48" s="10"/>
      <c r="N48" s="10"/>
      <c r="O48" s="10"/>
      <c r="P48" s="10"/>
      <c r="Q48" s="10"/>
      <c r="R48" s="10"/>
      <c r="S48" s="10"/>
    </row>
    <row r="50" spans="5:10" x14ac:dyDescent="0.2">
      <c r="H50" s="15" t="s">
        <v>14</v>
      </c>
      <c r="I50" s="11">
        <f>I20+I23+I26+I29+I32+I35+I38+I41+I44+I47</f>
        <v>0</v>
      </c>
      <c r="J50" s="2" t="s">
        <v>158</v>
      </c>
    </row>
    <row r="51" spans="5:10" x14ac:dyDescent="0.2">
      <c r="E51" s="2" t="s">
        <v>157</v>
      </c>
    </row>
    <row r="52" spans="5:10" x14ac:dyDescent="0.2">
      <c r="E52" s="2" t="s">
        <v>159</v>
      </c>
    </row>
    <row r="53" spans="5:10" x14ac:dyDescent="0.2">
      <c r="E53" s="2" t="s">
        <v>160</v>
      </c>
    </row>
    <row r="54" spans="5:10" x14ac:dyDescent="0.2">
      <c r="E54" s="2" t="s">
        <v>161</v>
      </c>
    </row>
    <row r="55" spans="5:10" x14ac:dyDescent="0.2">
      <c r="E55" s="2" t="s">
        <v>162</v>
      </c>
    </row>
    <row r="56" spans="5:10" x14ac:dyDescent="0.2">
      <c r="E56" s="2" t="s">
        <v>163</v>
      </c>
    </row>
    <row r="57" spans="5:10" x14ac:dyDescent="0.2">
      <c r="E57" s="2" t="s">
        <v>266</v>
      </c>
    </row>
  </sheetData>
  <sheetProtection password="C035" sheet="1" objects="1" scenarios="1" selectLockedCells="1"/>
  <pageMargins left="0.75" right="0.75" top="1" bottom="1" header="0.5" footer="0.5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U36"/>
  <sheetViews>
    <sheetView workbookViewId="0">
      <pane xSplit="19" ySplit="35" topLeftCell="T36" activePane="bottomRight" state="frozenSplit"/>
      <selection pane="topRight" activeCell="D1" sqref="D1"/>
      <selection pane="bottomLeft" activeCell="A34" sqref="A34"/>
      <selection pane="bottomRight" activeCell="F7" sqref="F7"/>
    </sheetView>
  </sheetViews>
  <sheetFormatPr baseColWidth="10" defaultRowHeight="16" x14ac:dyDescent="0.2"/>
  <cols>
    <col min="1" max="3" width="10.83203125" style="1"/>
    <col min="4" max="18" width="10.83203125" style="2"/>
    <col min="19" max="19" width="8.6640625" style="2" customWidth="1"/>
    <col min="20" max="21" width="10.83203125" style="2"/>
  </cols>
  <sheetData>
    <row r="1" spans="1:6" s="2" customFormat="1" x14ac:dyDescent="0.2">
      <c r="A1" s="1"/>
      <c r="B1" s="1"/>
      <c r="C1" s="1"/>
    </row>
    <row r="2" spans="1:6" s="2" customFormat="1" x14ac:dyDescent="0.2">
      <c r="A2" s="1"/>
      <c r="B2" s="1"/>
      <c r="C2" s="1"/>
    </row>
    <row r="3" spans="1:6" s="25" customFormat="1" x14ac:dyDescent="0.2"/>
    <row r="4" spans="1:6" s="25" customFormat="1" x14ac:dyDescent="0.2"/>
    <row r="5" spans="1:6" s="2" customFormat="1" x14ac:dyDescent="0.2">
      <c r="A5" s="1"/>
      <c r="B5" s="1"/>
      <c r="C5" s="1"/>
    </row>
    <row r="6" spans="1:6" s="2" customFormat="1" x14ac:dyDescent="0.2">
      <c r="A6" s="1"/>
      <c r="B6" s="1"/>
      <c r="C6" s="1"/>
    </row>
    <row r="7" spans="1:6" s="2" customFormat="1" ht="24" x14ac:dyDescent="0.3">
      <c r="A7" s="1"/>
      <c r="B7" s="1"/>
      <c r="C7" s="1"/>
      <c r="F7" s="26" t="s">
        <v>267</v>
      </c>
    </row>
    <row r="8" spans="1:6" s="2" customFormat="1" x14ac:dyDescent="0.2">
      <c r="A8" s="1"/>
      <c r="B8" s="1"/>
      <c r="C8" s="1"/>
    </row>
    <row r="9" spans="1:6" s="2" customFormat="1" x14ac:dyDescent="0.2">
      <c r="A9" s="1"/>
      <c r="B9" s="1"/>
      <c r="C9" s="1"/>
    </row>
    <row r="10" spans="1:6" s="2" customFormat="1" x14ac:dyDescent="0.2">
      <c r="A10" s="1"/>
      <c r="B10" s="1"/>
      <c r="C10" s="1"/>
      <c r="F10" s="3" t="s">
        <v>268</v>
      </c>
    </row>
    <row r="11" spans="1:6" s="2" customFormat="1" x14ac:dyDescent="0.2">
      <c r="A11" s="1"/>
      <c r="B11" s="1"/>
      <c r="C11" s="1"/>
    </row>
    <row r="12" spans="1:6" s="2" customFormat="1" x14ac:dyDescent="0.2">
      <c r="A12" s="1"/>
      <c r="B12" s="1"/>
      <c r="C12" s="1"/>
      <c r="E12" s="4" t="s">
        <v>0</v>
      </c>
    </row>
    <row r="13" spans="1:6" s="2" customFormat="1" x14ac:dyDescent="0.2">
      <c r="A13" s="1"/>
      <c r="B13" s="1"/>
      <c r="C13" s="1"/>
      <c r="E13" s="5" t="s">
        <v>269</v>
      </c>
    </row>
    <row r="14" spans="1:6" s="2" customFormat="1" x14ac:dyDescent="0.2">
      <c r="A14" s="1"/>
      <c r="B14" s="1"/>
      <c r="C14" s="1"/>
      <c r="E14" s="5" t="s">
        <v>270</v>
      </c>
    </row>
    <row r="15" spans="1:6" s="2" customFormat="1" x14ac:dyDescent="0.2">
      <c r="A15" s="1"/>
      <c r="B15" s="1"/>
      <c r="C15" s="1"/>
    </row>
    <row r="16" spans="1:6" s="2" customFormat="1" x14ac:dyDescent="0.2">
      <c r="A16" s="1"/>
      <c r="B16" s="1"/>
      <c r="C16" s="1"/>
      <c r="E16" s="7" t="s">
        <v>1</v>
      </c>
    </row>
    <row r="17" spans="1:18" s="2" customFormat="1" x14ac:dyDescent="0.2">
      <c r="A17" s="1"/>
      <c r="B17" s="1"/>
      <c r="C17" s="1"/>
      <c r="E17" s="47" t="s">
        <v>463</v>
      </c>
      <c r="F17" s="47"/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47"/>
    </row>
    <row r="18" spans="1:18" s="2" customFormat="1" x14ac:dyDescent="0.2">
      <c r="A18" s="1"/>
      <c r="B18" s="1"/>
      <c r="C18" s="1"/>
      <c r="E18" s="2" t="s">
        <v>271</v>
      </c>
    </row>
    <row r="19" spans="1:18" s="2" customFormat="1" x14ac:dyDescent="0.2">
      <c r="A19" s="1"/>
      <c r="B19" s="1"/>
      <c r="C19" s="1"/>
      <c r="E19" s="2" t="s">
        <v>272</v>
      </c>
    </row>
    <row r="20" spans="1:18" s="2" customFormat="1" x14ac:dyDescent="0.2">
      <c r="A20" s="1"/>
      <c r="B20" s="1"/>
      <c r="C20" s="1"/>
      <c r="E20"/>
    </row>
    <row r="21" spans="1:18" s="2" customFormat="1" x14ac:dyDescent="0.2">
      <c r="A21" s="1"/>
      <c r="B21" s="1"/>
      <c r="C21" s="1"/>
      <c r="E21" s="7" t="s">
        <v>2</v>
      </c>
    </row>
    <row r="22" spans="1:18" s="2" customFormat="1" x14ac:dyDescent="0.2">
      <c r="A22" s="1"/>
      <c r="B22" s="1"/>
      <c r="C22" s="1"/>
      <c r="E22" s="2" t="s">
        <v>80</v>
      </c>
    </row>
    <row r="23" spans="1:18" s="2" customFormat="1" x14ac:dyDescent="0.2">
      <c r="A23" s="1"/>
      <c r="B23" s="1"/>
      <c r="C23" s="1"/>
      <c r="E23" s="2" t="s">
        <v>136</v>
      </c>
    </row>
    <row r="24" spans="1:18" s="2" customFormat="1" x14ac:dyDescent="0.2">
      <c r="A24" s="1"/>
      <c r="B24" s="1"/>
      <c r="C24" s="1"/>
      <c r="E24" s="2" t="s">
        <v>273</v>
      </c>
    </row>
    <row r="25" spans="1:18" s="2" customFormat="1" x14ac:dyDescent="0.2">
      <c r="A25" s="1"/>
      <c r="B25" s="1"/>
      <c r="C25" s="1"/>
      <c r="E25" s="2" t="s">
        <v>83</v>
      </c>
    </row>
    <row r="26" spans="1:18" s="2" customFormat="1" x14ac:dyDescent="0.2">
      <c r="A26" s="1"/>
      <c r="B26" s="1"/>
      <c r="C26" s="1"/>
      <c r="E26" s="2" t="s">
        <v>8</v>
      </c>
    </row>
    <row r="27" spans="1:18" s="2" customFormat="1" x14ac:dyDescent="0.2">
      <c r="A27" s="1"/>
      <c r="B27" s="1"/>
      <c r="C27" s="1"/>
      <c r="E27" s="2" t="s">
        <v>274</v>
      </c>
    </row>
    <row r="28" spans="1:18" s="2" customFormat="1" x14ac:dyDescent="0.2">
      <c r="A28" s="1"/>
      <c r="B28" s="1"/>
      <c r="C28" s="1"/>
    </row>
    <row r="29" spans="1:18" s="2" customFormat="1" x14ac:dyDescent="0.2">
      <c r="A29" s="1"/>
      <c r="B29" s="1"/>
      <c r="C29" s="1"/>
      <c r="E29" s="7" t="s">
        <v>3</v>
      </c>
    </row>
    <row r="30" spans="1:18" s="2" customFormat="1" x14ac:dyDescent="0.2">
      <c r="A30" s="1"/>
      <c r="B30" s="1"/>
      <c r="C30" s="1"/>
      <c r="E30" s="2" t="s">
        <v>275</v>
      </c>
    </row>
    <row r="31" spans="1:18" s="2" customFormat="1" x14ac:dyDescent="0.2">
      <c r="A31" s="1"/>
      <c r="B31" s="1"/>
      <c r="C31" s="1"/>
    </row>
    <row r="32" spans="1:18" s="2" customFormat="1" x14ac:dyDescent="0.2">
      <c r="A32" s="1"/>
      <c r="B32" s="1"/>
      <c r="C32" s="1"/>
    </row>
    <row r="33" spans="1:3" s="2" customFormat="1" x14ac:dyDescent="0.2">
      <c r="A33" s="1"/>
      <c r="B33" s="1"/>
      <c r="C33" s="1"/>
    </row>
    <row r="34" spans="1:3" s="2" customFormat="1" x14ac:dyDescent="0.2">
      <c r="A34" s="1"/>
      <c r="B34" s="1"/>
      <c r="C34" s="1"/>
    </row>
    <row r="35" spans="1:3" s="2" customFormat="1" x14ac:dyDescent="0.2">
      <c r="A35" s="1"/>
      <c r="B35" s="1"/>
      <c r="C35" s="1"/>
    </row>
    <row r="36" spans="1:3" s="2" customFormat="1" x14ac:dyDescent="0.2">
      <c r="A36" s="1"/>
      <c r="B36" s="1"/>
      <c r="C36" s="1"/>
    </row>
  </sheetData>
  <sheetProtection algorithmName="SHA-512" hashValue="Aa6RA85pxlD5THpT0g8cboMyVhF5CFFv56cQKQc9a0i+oViKL9T6g5+fcGgmXOgPPSl6bE0uOr/CAB7C4QDB3g==" saltValue="fEezlhqOCwZSL9t3yeoSzw==" spinCount="100000" sheet="1" objects="1" scenarios="1" selectLockedCells="1"/>
  <mergeCells count="1">
    <mergeCell ref="E17:R17"/>
  </mergeCells>
  <pageMargins left="0.75" right="0.75" top="1" bottom="1" header="0.5" footer="0.5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3:S88"/>
  <sheetViews>
    <sheetView workbookViewId="0">
      <pane xSplit="21" ySplit="18" topLeftCell="V19" activePane="bottomRight" state="frozenSplit"/>
      <selection pane="topRight" activeCell="G1" sqref="G1"/>
      <selection pane="bottomLeft" activeCell="A20" sqref="A20"/>
      <selection pane="bottomRight" activeCell="I20" sqref="I20"/>
    </sheetView>
  </sheetViews>
  <sheetFormatPr baseColWidth="10" defaultRowHeight="16" x14ac:dyDescent="0.2"/>
  <cols>
    <col min="1" max="3" width="10.83203125" style="1"/>
    <col min="4" max="7" width="10.83203125" style="2"/>
    <col min="8" max="8" width="13.6640625" style="2" customWidth="1"/>
    <col min="9" max="9" width="10.83203125" style="2"/>
    <col min="10" max="10" width="6.83203125" style="2" customWidth="1"/>
    <col min="11" max="11" width="10.83203125" style="2"/>
    <col min="12" max="12" width="6.83203125" style="2" customWidth="1"/>
    <col min="13" max="13" width="10.83203125" style="2"/>
    <col min="14" max="14" width="6.83203125" style="2" customWidth="1"/>
    <col min="15" max="15" width="10.83203125" style="2"/>
    <col min="16" max="16" width="6.83203125" style="2" customWidth="1"/>
    <col min="17" max="17" width="10.83203125" style="2"/>
    <col min="18" max="18" width="6.83203125" style="2" customWidth="1"/>
    <col min="19" max="19" width="8.6640625" style="2" customWidth="1"/>
    <col min="20" max="20" width="9.33203125" style="2" customWidth="1"/>
    <col min="21" max="21" width="7.5" style="2" customWidth="1"/>
    <col min="22" max="22" width="8.83203125" style="2" customWidth="1"/>
    <col min="23" max="16384" width="10.83203125" style="2"/>
  </cols>
  <sheetData>
    <row r="3" spans="5:19" s="25" customFormat="1" x14ac:dyDescent="0.2"/>
    <row r="4" spans="5:19" s="25" customFormat="1" x14ac:dyDescent="0.2"/>
    <row r="7" spans="5:19" ht="24" x14ac:dyDescent="0.3">
      <c r="F7" s="26" t="s">
        <v>267</v>
      </c>
    </row>
    <row r="10" spans="5:19" x14ac:dyDescent="0.2">
      <c r="F10" s="3" t="s">
        <v>268</v>
      </c>
    </row>
    <row r="12" spans="5:19" x14ac:dyDescent="0.2">
      <c r="E12" s="3" t="s">
        <v>5</v>
      </c>
    </row>
    <row r="13" spans="5:19" x14ac:dyDescent="0.2">
      <c r="E13" s="5" t="s">
        <v>276</v>
      </c>
    </row>
    <row r="14" spans="5:19" ht="17" x14ac:dyDescent="0.2">
      <c r="E14" s="5"/>
      <c r="I14" s="6" t="s">
        <v>4</v>
      </c>
      <c r="J14" s="6"/>
      <c r="K14" s="10" t="s">
        <v>196</v>
      </c>
      <c r="M14" s="10" t="s">
        <v>279</v>
      </c>
      <c r="O14" s="23" t="s">
        <v>280</v>
      </c>
      <c r="Q14" s="10" t="s">
        <v>200</v>
      </c>
      <c r="R14" s="3"/>
      <c r="S14" s="20"/>
    </row>
    <row r="15" spans="5:19" x14ac:dyDescent="0.2">
      <c r="E15" s="17" t="s">
        <v>277</v>
      </c>
      <c r="I15" s="11">
        <v>2</v>
      </c>
      <c r="J15" s="6"/>
      <c r="K15" s="10">
        <v>0</v>
      </c>
      <c r="L15" s="10"/>
      <c r="M15" s="10">
        <v>1</v>
      </c>
      <c r="N15" s="10"/>
      <c r="O15" s="10">
        <v>2</v>
      </c>
      <c r="P15" s="10"/>
      <c r="Q15" s="10">
        <v>3</v>
      </c>
      <c r="R15" s="10"/>
      <c r="S15" s="10"/>
    </row>
    <row r="17" spans="5:19" x14ac:dyDescent="0.2">
      <c r="E17" s="18"/>
    </row>
    <row r="18" spans="5:19" ht="17" x14ac:dyDescent="0.2">
      <c r="E18" s="4" t="s">
        <v>278</v>
      </c>
      <c r="F18" s="8"/>
      <c r="G18" s="8"/>
      <c r="H18" s="8"/>
      <c r="I18" s="8"/>
      <c r="J18" s="8"/>
      <c r="K18" s="10" t="s">
        <v>196</v>
      </c>
      <c r="M18" s="10" t="s">
        <v>279</v>
      </c>
      <c r="O18" s="23" t="s">
        <v>280</v>
      </c>
      <c r="Q18" s="10" t="s">
        <v>200</v>
      </c>
      <c r="R18" s="3"/>
      <c r="S18" s="20"/>
    </row>
    <row r="19" spans="5:19" x14ac:dyDescent="0.2"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</row>
    <row r="20" spans="5:19" x14ac:dyDescent="0.2">
      <c r="E20" s="17" t="s">
        <v>277</v>
      </c>
      <c r="I20" s="14"/>
      <c r="J20" s="16"/>
      <c r="K20" s="10">
        <v>0</v>
      </c>
      <c r="L20" s="10"/>
      <c r="M20" s="10">
        <v>1</v>
      </c>
      <c r="N20" s="10"/>
      <c r="O20" s="10">
        <v>2</v>
      </c>
      <c r="P20" s="10"/>
      <c r="Q20" s="10">
        <v>3</v>
      </c>
      <c r="R20" s="10"/>
      <c r="S20" s="10"/>
    </row>
    <row r="21" spans="5:19" x14ac:dyDescent="0.2">
      <c r="F21" s="8"/>
      <c r="G21" s="8"/>
      <c r="H21" s="8"/>
      <c r="I21" s="13"/>
      <c r="J21" s="8"/>
      <c r="K21" s="9"/>
      <c r="L21" s="9"/>
      <c r="M21" s="9"/>
      <c r="N21" s="9"/>
      <c r="O21" s="9"/>
      <c r="P21" s="9"/>
      <c r="Q21" s="9"/>
      <c r="R21" s="9"/>
      <c r="S21" s="9"/>
    </row>
    <row r="22" spans="5:19" x14ac:dyDescent="0.2">
      <c r="F22" s="8"/>
      <c r="G22" s="8"/>
      <c r="H22" s="8"/>
      <c r="I22" s="13"/>
      <c r="J22" s="8"/>
      <c r="K22" s="9"/>
      <c r="L22" s="9"/>
      <c r="M22" s="9"/>
      <c r="N22" s="9"/>
      <c r="O22" s="9"/>
      <c r="P22" s="9"/>
      <c r="Q22" s="9"/>
      <c r="R22" s="9"/>
      <c r="S22" s="9"/>
    </row>
    <row r="23" spans="5:19" x14ac:dyDescent="0.2">
      <c r="E23" s="17" t="s">
        <v>281</v>
      </c>
      <c r="I23" s="14"/>
      <c r="J23" s="21"/>
      <c r="K23" s="10">
        <v>0</v>
      </c>
      <c r="L23" s="10"/>
      <c r="M23" s="10">
        <v>1</v>
      </c>
      <c r="N23" s="10"/>
      <c r="O23" s="10">
        <v>2</v>
      </c>
      <c r="P23" s="10"/>
      <c r="Q23" s="10">
        <v>3</v>
      </c>
      <c r="R23" s="10"/>
      <c r="S23" s="10"/>
    </row>
    <row r="24" spans="5:19" x14ac:dyDescent="0.2">
      <c r="I24" s="10"/>
      <c r="K24" s="3"/>
      <c r="L24" s="3"/>
      <c r="M24" s="3"/>
      <c r="N24" s="3"/>
      <c r="O24" s="3"/>
      <c r="P24" s="3"/>
      <c r="Q24" s="3"/>
      <c r="R24" s="3"/>
      <c r="S24" s="3"/>
    </row>
    <row r="25" spans="5:19" x14ac:dyDescent="0.2">
      <c r="I25" s="10"/>
      <c r="K25" s="3"/>
      <c r="L25" s="3"/>
      <c r="M25" s="3"/>
      <c r="N25" s="3"/>
      <c r="O25" s="3"/>
      <c r="P25" s="3"/>
      <c r="Q25" s="3"/>
      <c r="R25" s="3"/>
      <c r="S25" s="3"/>
    </row>
    <row r="26" spans="5:19" x14ac:dyDescent="0.2">
      <c r="E26" s="17" t="s">
        <v>295</v>
      </c>
      <c r="I26" s="14"/>
      <c r="J26" s="21"/>
      <c r="K26" s="10">
        <v>0</v>
      </c>
      <c r="L26" s="10"/>
      <c r="M26" s="10">
        <v>1</v>
      </c>
      <c r="N26" s="10"/>
      <c r="O26" s="10">
        <v>2</v>
      </c>
      <c r="P26" s="10"/>
      <c r="Q26" s="10">
        <v>3</v>
      </c>
      <c r="R26" s="10"/>
      <c r="S26" s="10"/>
    </row>
    <row r="27" spans="5:19" x14ac:dyDescent="0.2">
      <c r="E27" s="2" t="s">
        <v>296</v>
      </c>
      <c r="I27" s="10"/>
      <c r="K27" s="3"/>
      <c r="L27" s="3"/>
      <c r="M27" s="3"/>
      <c r="N27" s="3"/>
      <c r="O27" s="3"/>
      <c r="P27" s="3"/>
      <c r="Q27" s="3"/>
      <c r="R27" s="3"/>
      <c r="S27" s="3"/>
    </row>
    <row r="28" spans="5:19" x14ac:dyDescent="0.2">
      <c r="I28" s="10"/>
      <c r="K28" s="3"/>
      <c r="L28" s="3"/>
      <c r="M28" s="3"/>
      <c r="N28" s="3"/>
      <c r="O28" s="3"/>
      <c r="P28" s="3"/>
      <c r="Q28" s="3"/>
      <c r="R28" s="3"/>
      <c r="S28" s="3"/>
    </row>
    <row r="29" spans="5:19" x14ac:dyDescent="0.2">
      <c r="E29" s="17" t="s">
        <v>297</v>
      </c>
      <c r="I29" s="14"/>
      <c r="J29" s="21"/>
      <c r="K29" s="10">
        <v>0</v>
      </c>
      <c r="L29" s="10"/>
      <c r="M29" s="10">
        <v>1</v>
      </c>
      <c r="N29" s="10"/>
      <c r="O29" s="10">
        <v>2</v>
      </c>
      <c r="P29" s="10"/>
      <c r="Q29" s="10">
        <v>3</v>
      </c>
      <c r="R29" s="10"/>
      <c r="S29" s="10"/>
    </row>
    <row r="30" spans="5:19" x14ac:dyDescent="0.2">
      <c r="E30" s="2" t="s">
        <v>298</v>
      </c>
      <c r="I30" s="10"/>
      <c r="K30" s="3"/>
      <c r="L30" s="3"/>
      <c r="M30" s="3"/>
      <c r="N30" s="3"/>
      <c r="O30" s="3"/>
      <c r="P30" s="3"/>
      <c r="Q30" s="3"/>
      <c r="R30" s="3"/>
      <c r="S30" s="3"/>
    </row>
    <row r="31" spans="5:19" x14ac:dyDescent="0.2">
      <c r="I31" s="10"/>
      <c r="K31" s="3"/>
      <c r="L31" s="3"/>
      <c r="M31" s="3"/>
      <c r="N31" s="3"/>
      <c r="O31" s="3"/>
      <c r="P31" s="3"/>
      <c r="Q31" s="3"/>
      <c r="R31" s="3"/>
      <c r="S31" s="3"/>
    </row>
    <row r="32" spans="5:19" x14ac:dyDescent="0.2">
      <c r="E32" s="12" t="s">
        <v>299</v>
      </c>
      <c r="I32" s="14"/>
      <c r="J32" s="21"/>
      <c r="K32" s="10">
        <v>0</v>
      </c>
      <c r="L32" s="10"/>
      <c r="M32" s="10">
        <v>1</v>
      </c>
      <c r="N32" s="10"/>
      <c r="O32" s="10">
        <v>2</v>
      </c>
      <c r="P32" s="10"/>
      <c r="Q32" s="10">
        <v>3</v>
      </c>
      <c r="R32" s="10"/>
      <c r="S32" s="10"/>
    </row>
    <row r="33" spans="5:19" x14ac:dyDescent="0.2">
      <c r="E33" s="12" t="s">
        <v>300</v>
      </c>
      <c r="J33" s="21"/>
      <c r="K33" s="10"/>
      <c r="L33" s="10"/>
      <c r="M33" s="10"/>
      <c r="N33" s="10"/>
      <c r="O33" s="10"/>
      <c r="P33" s="10"/>
      <c r="Q33" s="10"/>
      <c r="R33" s="10"/>
      <c r="S33" s="10"/>
    </row>
    <row r="34" spans="5:19" x14ac:dyDescent="0.2">
      <c r="I34" s="10"/>
      <c r="K34" s="3"/>
      <c r="L34" s="3"/>
      <c r="M34" s="3"/>
      <c r="N34" s="3"/>
      <c r="O34" s="3"/>
      <c r="P34" s="3"/>
      <c r="Q34" s="3"/>
      <c r="R34" s="3"/>
      <c r="S34" s="3"/>
    </row>
    <row r="35" spans="5:19" x14ac:dyDescent="0.2">
      <c r="E35" s="12" t="s">
        <v>282</v>
      </c>
      <c r="I35" s="14"/>
      <c r="J35" s="21"/>
      <c r="K35" s="10">
        <v>0</v>
      </c>
      <c r="L35" s="10"/>
      <c r="M35" s="10">
        <v>1</v>
      </c>
      <c r="N35" s="10"/>
      <c r="O35" s="10">
        <v>2</v>
      </c>
      <c r="P35" s="10"/>
      <c r="Q35" s="10">
        <v>3</v>
      </c>
      <c r="R35" s="10"/>
      <c r="S35" s="10"/>
    </row>
    <row r="36" spans="5:19" x14ac:dyDescent="0.2">
      <c r="E36" s="12"/>
      <c r="J36" s="21"/>
      <c r="K36" s="10"/>
      <c r="L36" s="10"/>
      <c r="M36" s="10"/>
      <c r="N36" s="10"/>
      <c r="O36" s="10"/>
      <c r="P36" s="10"/>
      <c r="Q36" s="10"/>
      <c r="R36" s="10"/>
      <c r="S36" s="10"/>
    </row>
    <row r="37" spans="5:19" x14ac:dyDescent="0.2">
      <c r="I37" s="10"/>
      <c r="K37" s="3"/>
      <c r="L37" s="3"/>
      <c r="M37" s="3"/>
      <c r="N37" s="3"/>
      <c r="O37" s="3"/>
      <c r="P37" s="3"/>
      <c r="Q37" s="3"/>
      <c r="R37" s="3"/>
      <c r="S37" s="3"/>
    </row>
    <row r="38" spans="5:19" x14ac:dyDescent="0.2">
      <c r="E38" s="12" t="s">
        <v>283</v>
      </c>
      <c r="I38" s="14"/>
      <c r="J38" s="16"/>
      <c r="K38" s="10">
        <v>0</v>
      </c>
      <c r="L38" s="10"/>
      <c r="M38" s="10">
        <v>1</v>
      </c>
      <c r="N38" s="10"/>
      <c r="O38" s="10">
        <v>2</v>
      </c>
      <c r="P38" s="10"/>
      <c r="Q38" s="10">
        <v>3</v>
      </c>
      <c r="R38" s="10"/>
      <c r="S38" s="10"/>
    </row>
    <row r="39" spans="5:19" x14ac:dyDescent="0.2">
      <c r="E39" s="12"/>
      <c r="J39" s="16"/>
      <c r="K39" s="10"/>
      <c r="L39" s="10"/>
      <c r="M39" s="10"/>
      <c r="N39" s="10"/>
      <c r="O39" s="10"/>
      <c r="P39" s="10"/>
      <c r="Q39" s="10"/>
      <c r="R39" s="10"/>
      <c r="S39" s="10"/>
    </row>
    <row r="40" spans="5:19" x14ac:dyDescent="0.2">
      <c r="I40" s="10"/>
      <c r="K40" s="3"/>
      <c r="L40" s="3"/>
      <c r="M40" s="3"/>
      <c r="N40" s="3"/>
      <c r="O40" s="3"/>
      <c r="P40" s="3"/>
      <c r="Q40" s="3"/>
      <c r="R40" s="3"/>
      <c r="S40" s="3"/>
    </row>
    <row r="41" spans="5:19" x14ac:dyDescent="0.2">
      <c r="E41" s="12" t="s">
        <v>284</v>
      </c>
      <c r="I41" s="14"/>
      <c r="J41" s="21"/>
      <c r="K41" s="10">
        <v>0</v>
      </c>
      <c r="L41" s="10"/>
      <c r="M41" s="10">
        <v>1</v>
      </c>
      <c r="N41" s="10"/>
      <c r="O41" s="10">
        <v>2</v>
      </c>
      <c r="P41" s="10"/>
      <c r="Q41" s="10">
        <v>3</v>
      </c>
      <c r="R41" s="10"/>
      <c r="S41" s="10"/>
    </row>
    <row r="42" spans="5:19" x14ac:dyDescent="0.2">
      <c r="E42" s="12"/>
      <c r="J42" s="21"/>
      <c r="K42" s="10"/>
      <c r="L42" s="10"/>
      <c r="M42" s="10"/>
      <c r="N42" s="10"/>
      <c r="O42" s="10"/>
      <c r="P42" s="10"/>
      <c r="Q42" s="10"/>
      <c r="R42" s="10"/>
      <c r="S42" s="10"/>
    </row>
    <row r="43" spans="5:19" x14ac:dyDescent="0.2">
      <c r="I43" s="10"/>
      <c r="K43" s="3"/>
      <c r="L43" s="3"/>
      <c r="M43" s="3"/>
      <c r="N43" s="3"/>
      <c r="O43" s="3"/>
      <c r="P43" s="3"/>
      <c r="Q43" s="3"/>
      <c r="R43" s="3"/>
      <c r="S43" s="3"/>
    </row>
    <row r="44" spans="5:19" x14ac:dyDescent="0.2">
      <c r="E44" s="12" t="s">
        <v>301</v>
      </c>
      <c r="I44" s="14"/>
      <c r="J44" s="21"/>
      <c r="K44" s="10">
        <v>0</v>
      </c>
      <c r="L44" s="10"/>
      <c r="M44" s="10">
        <v>1</v>
      </c>
      <c r="N44" s="10"/>
      <c r="O44" s="10">
        <v>2</v>
      </c>
      <c r="P44" s="10"/>
      <c r="Q44" s="10">
        <v>3</v>
      </c>
      <c r="R44" s="10"/>
      <c r="S44" s="10"/>
    </row>
    <row r="45" spans="5:19" x14ac:dyDescent="0.2">
      <c r="E45" s="12" t="s">
        <v>302</v>
      </c>
      <c r="J45" s="21"/>
      <c r="K45" s="10"/>
      <c r="L45" s="10"/>
      <c r="M45" s="10"/>
      <c r="N45" s="10"/>
      <c r="O45" s="10"/>
      <c r="P45" s="10"/>
      <c r="Q45" s="10"/>
      <c r="R45" s="10"/>
      <c r="S45" s="10"/>
    </row>
    <row r="46" spans="5:19" x14ac:dyDescent="0.2">
      <c r="I46" s="10"/>
      <c r="K46" s="3"/>
      <c r="L46" s="3"/>
      <c r="M46" s="3"/>
      <c r="N46" s="3"/>
      <c r="O46" s="3"/>
      <c r="P46" s="3"/>
      <c r="Q46" s="3"/>
      <c r="R46" s="3"/>
      <c r="S46" s="3"/>
    </row>
    <row r="47" spans="5:19" x14ac:dyDescent="0.2">
      <c r="E47" s="12" t="s">
        <v>285</v>
      </c>
      <c r="I47" s="14"/>
      <c r="J47" s="21"/>
      <c r="K47" s="10">
        <v>0</v>
      </c>
      <c r="L47" s="10"/>
      <c r="M47" s="10">
        <v>1</v>
      </c>
      <c r="N47" s="10"/>
      <c r="O47" s="10">
        <v>2</v>
      </c>
      <c r="P47" s="10"/>
      <c r="Q47" s="10">
        <v>3</v>
      </c>
      <c r="R47" s="10"/>
      <c r="S47" s="10"/>
    </row>
    <row r="48" spans="5:19" x14ac:dyDescent="0.2">
      <c r="E48" s="12"/>
      <c r="I48" s="10"/>
      <c r="J48" s="21"/>
      <c r="K48" s="10"/>
      <c r="L48" s="10"/>
      <c r="M48" s="10"/>
      <c r="N48" s="10"/>
      <c r="O48" s="10"/>
      <c r="P48" s="10"/>
      <c r="Q48" s="10"/>
      <c r="R48" s="10"/>
      <c r="S48" s="10"/>
    </row>
    <row r="49" spans="5:19" x14ac:dyDescent="0.2">
      <c r="E49" s="12"/>
      <c r="I49" s="10"/>
      <c r="J49" s="21"/>
      <c r="K49" s="10"/>
      <c r="L49" s="10"/>
      <c r="M49" s="10"/>
      <c r="N49" s="10"/>
      <c r="O49" s="10"/>
      <c r="P49" s="10"/>
      <c r="Q49" s="10"/>
      <c r="R49" s="10"/>
      <c r="S49" s="10"/>
    </row>
    <row r="50" spans="5:19" x14ac:dyDescent="0.2">
      <c r="E50" s="12" t="s">
        <v>286</v>
      </c>
      <c r="I50" s="14"/>
      <c r="J50" s="21"/>
      <c r="K50" s="10">
        <v>0</v>
      </c>
      <c r="L50" s="10"/>
      <c r="M50" s="10">
        <v>1</v>
      </c>
      <c r="N50" s="10"/>
      <c r="O50" s="10">
        <v>2</v>
      </c>
      <c r="P50" s="10"/>
      <c r="Q50" s="10">
        <v>3</v>
      </c>
      <c r="R50" s="10"/>
      <c r="S50" s="10"/>
    </row>
    <row r="51" spans="5:19" x14ac:dyDescent="0.2">
      <c r="E51" s="12"/>
      <c r="I51" s="10"/>
      <c r="J51" s="21"/>
      <c r="K51" s="10"/>
      <c r="L51" s="10"/>
      <c r="M51" s="10"/>
      <c r="N51" s="10"/>
      <c r="O51" s="10"/>
      <c r="P51" s="10"/>
      <c r="Q51" s="10"/>
      <c r="R51" s="10"/>
      <c r="S51" s="10"/>
    </row>
    <row r="52" spans="5:19" x14ac:dyDescent="0.2">
      <c r="E52" s="12"/>
      <c r="I52" s="10"/>
      <c r="J52" s="21"/>
      <c r="K52" s="10"/>
      <c r="L52" s="10"/>
      <c r="M52" s="10"/>
      <c r="N52" s="10"/>
      <c r="O52" s="10"/>
      <c r="P52" s="10"/>
      <c r="Q52" s="10"/>
      <c r="R52" s="10"/>
      <c r="S52" s="10"/>
    </row>
    <row r="53" spans="5:19" x14ac:dyDescent="0.2">
      <c r="E53" s="12" t="s">
        <v>287</v>
      </c>
      <c r="I53" s="14"/>
      <c r="J53" s="21"/>
      <c r="K53" s="10">
        <v>0</v>
      </c>
      <c r="L53" s="10"/>
      <c r="M53" s="10">
        <v>1</v>
      </c>
      <c r="N53" s="10"/>
      <c r="O53" s="10">
        <v>2</v>
      </c>
      <c r="P53" s="10"/>
      <c r="Q53" s="10">
        <v>3</v>
      </c>
      <c r="R53" s="10"/>
      <c r="S53" s="10"/>
    </row>
    <row r="54" spans="5:19" x14ac:dyDescent="0.2">
      <c r="E54" s="12"/>
      <c r="I54" s="10"/>
      <c r="J54" s="21"/>
      <c r="K54" s="10"/>
      <c r="L54" s="10"/>
      <c r="M54" s="10"/>
      <c r="N54" s="10"/>
      <c r="O54" s="10"/>
      <c r="P54" s="10"/>
      <c r="Q54" s="10"/>
      <c r="R54" s="10"/>
      <c r="S54" s="10"/>
    </row>
    <row r="55" spans="5:19" x14ac:dyDescent="0.2">
      <c r="E55" s="12"/>
      <c r="I55" s="10"/>
      <c r="J55" s="21"/>
      <c r="K55" s="10"/>
      <c r="L55" s="10"/>
      <c r="M55" s="10"/>
      <c r="N55" s="10"/>
      <c r="O55" s="10"/>
      <c r="P55" s="10"/>
      <c r="Q55" s="10"/>
      <c r="R55" s="10"/>
      <c r="S55" s="10"/>
    </row>
    <row r="56" spans="5:19" x14ac:dyDescent="0.2">
      <c r="E56" s="12" t="s">
        <v>288</v>
      </c>
      <c r="I56" s="14"/>
      <c r="J56" s="21"/>
      <c r="K56" s="10">
        <v>0</v>
      </c>
      <c r="L56" s="10"/>
      <c r="M56" s="10">
        <v>1</v>
      </c>
      <c r="N56" s="10"/>
      <c r="O56" s="10">
        <v>2</v>
      </c>
      <c r="P56" s="10"/>
      <c r="Q56" s="10">
        <v>3</v>
      </c>
      <c r="R56" s="10"/>
      <c r="S56" s="10"/>
    </row>
    <row r="57" spans="5:19" x14ac:dyDescent="0.2">
      <c r="E57" s="12"/>
      <c r="I57" s="10"/>
      <c r="J57" s="21"/>
      <c r="K57" s="10"/>
      <c r="L57" s="10"/>
      <c r="M57" s="10"/>
      <c r="N57" s="10"/>
      <c r="O57" s="10"/>
      <c r="P57" s="10"/>
      <c r="Q57" s="10"/>
      <c r="R57" s="10"/>
      <c r="S57" s="10"/>
    </row>
    <row r="58" spans="5:19" x14ac:dyDescent="0.2">
      <c r="E58" s="12"/>
      <c r="I58" s="10"/>
      <c r="J58" s="21"/>
      <c r="K58" s="10"/>
      <c r="L58" s="10"/>
      <c r="M58" s="10"/>
      <c r="N58" s="10"/>
      <c r="O58" s="10"/>
      <c r="P58" s="10"/>
      <c r="Q58" s="10"/>
      <c r="R58" s="10"/>
      <c r="S58" s="10"/>
    </row>
    <row r="59" spans="5:19" x14ac:dyDescent="0.2">
      <c r="E59" s="12" t="s">
        <v>303</v>
      </c>
      <c r="I59" s="14"/>
      <c r="J59" s="21"/>
      <c r="K59" s="10">
        <v>0</v>
      </c>
      <c r="L59" s="10"/>
      <c r="M59" s="10">
        <v>1</v>
      </c>
      <c r="N59" s="10"/>
      <c r="O59" s="10">
        <v>2</v>
      </c>
      <c r="P59" s="10"/>
      <c r="Q59" s="10">
        <v>3</v>
      </c>
      <c r="R59" s="10"/>
      <c r="S59" s="10"/>
    </row>
    <row r="60" spans="5:19" x14ac:dyDescent="0.2">
      <c r="E60" s="12" t="s">
        <v>304</v>
      </c>
      <c r="I60" s="10"/>
      <c r="J60" s="21"/>
      <c r="K60" s="10"/>
      <c r="L60" s="10"/>
      <c r="M60" s="10"/>
      <c r="N60" s="10"/>
      <c r="O60" s="10"/>
      <c r="P60" s="10"/>
      <c r="Q60" s="10"/>
      <c r="R60" s="10"/>
      <c r="S60" s="10"/>
    </row>
    <row r="61" spans="5:19" x14ac:dyDescent="0.2">
      <c r="E61" s="12"/>
      <c r="I61" s="10"/>
      <c r="J61" s="21"/>
      <c r="K61" s="10"/>
      <c r="L61" s="10"/>
      <c r="M61" s="10"/>
      <c r="N61" s="10"/>
      <c r="O61" s="10"/>
      <c r="P61" s="10"/>
      <c r="Q61" s="10"/>
      <c r="R61" s="10"/>
      <c r="S61" s="10"/>
    </row>
    <row r="62" spans="5:19" x14ac:dyDescent="0.2">
      <c r="E62" s="12" t="s">
        <v>305</v>
      </c>
      <c r="I62" s="19"/>
      <c r="J62" s="21"/>
      <c r="K62" s="10">
        <v>0</v>
      </c>
      <c r="L62" s="10"/>
      <c r="M62" s="10">
        <v>1</v>
      </c>
      <c r="N62" s="10"/>
      <c r="O62" s="10">
        <v>2</v>
      </c>
      <c r="P62" s="10"/>
      <c r="Q62" s="10">
        <v>3</v>
      </c>
      <c r="R62" s="10"/>
      <c r="S62" s="10"/>
    </row>
    <row r="63" spans="5:19" x14ac:dyDescent="0.2">
      <c r="E63" s="12" t="s">
        <v>306</v>
      </c>
      <c r="I63" s="10"/>
      <c r="J63" s="21"/>
      <c r="K63" s="10"/>
      <c r="L63" s="10"/>
      <c r="M63" s="10"/>
      <c r="N63" s="10"/>
      <c r="O63" s="10"/>
      <c r="P63" s="10"/>
      <c r="Q63" s="10"/>
      <c r="R63" s="10"/>
      <c r="S63" s="10"/>
    </row>
    <row r="64" spans="5:19" x14ac:dyDescent="0.2">
      <c r="E64" s="12"/>
      <c r="I64" s="10"/>
      <c r="J64" s="21"/>
      <c r="K64" s="10"/>
      <c r="L64" s="10"/>
      <c r="M64" s="10"/>
      <c r="N64" s="10"/>
      <c r="O64" s="10"/>
      <c r="P64" s="10"/>
      <c r="Q64" s="10"/>
      <c r="R64" s="10"/>
      <c r="S64" s="10"/>
    </row>
    <row r="65" spans="5:19" x14ac:dyDescent="0.2">
      <c r="E65" s="12" t="s">
        <v>307</v>
      </c>
      <c r="I65" s="19"/>
      <c r="J65" s="21"/>
      <c r="K65" s="10">
        <v>0</v>
      </c>
      <c r="L65" s="10"/>
      <c r="M65" s="10">
        <v>1</v>
      </c>
      <c r="N65" s="10"/>
      <c r="O65" s="10">
        <v>2</v>
      </c>
      <c r="P65" s="10"/>
      <c r="Q65" s="10">
        <v>3</v>
      </c>
      <c r="R65" s="10"/>
      <c r="S65" s="10"/>
    </row>
    <row r="66" spans="5:19" x14ac:dyDescent="0.2">
      <c r="E66" s="12" t="s">
        <v>308</v>
      </c>
      <c r="I66" s="10"/>
      <c r="J66" s="21"/>
      <c r="K66" s="10"/>
      <c r="L66" s="10"/>
      <c r="M66" s="10"/>
      <c r="N66" s="10"/>
      <c r="O66" s="10"/>
      <c r="P66" s="10"/>
      <c r="Q66" s="10"/>
      <c r="R66" s="10"/>
      <c r="S66" s="10"/>
    </row>
    <row r="67" spans="5:19" x14ac:dyDescent="0.2">
      <c r="E67" s="12"/>
      <c r="I67" s="10"/>
      <c r="J67" s="21"/>
      <c r="K67" s="10"/>
      <c r="L67" s="10"/>
      <c r="M67" s="10"/>
      <c r="N67" s="10"/>
      <c r="O67" s="10"/>
      <c r="P67" s="10"/>
      <c r="Q67" s="10"/>
      <c r="R67" s="10"/>
      <c r="S67" s="10"/>
    </row>
    <row r="68" spans="5:19" x14ac:dyDescent="0.2">
      <c r="E68" s="12" t="s">
        <v>309</v>
      </c>
      <c r="I68" s="19"/>
      <c r="J68" s="21"/>
      <c r="K68" s="10">
        <v>0</v>
      </c>
      <c r="L68" s="10"/>
      <c r="M68" s="10">
        <v>1</v>
      </c>
      <c r="N68" s="10"/>
      <c r="O68" s="10">
        <v>2</v>
      </c>
      <c r="P68" s="10"/>
      <c r="Q68" s="10">
        <v>3</v>
      </c>
      <c r="R68" s="10"/>
      <c r="S68" s="10"/>
    </row>
    <row r="69" spans="5:19" x14ac:dyDescent="0.2">
      <c r="E69" s="12" t="s">
        <v>310</v>
      </c>
      <c r="I69" s="10"/>
      <c r="J69" s="21"/>
      <c r="K69" s="10"/>
      <c r="L69" s="10"/>
      <c r="M69" s="10"/>
      <c r="N69" s="10"/>
      <c r="O69" s="10"/>
      <c r="P69" s="10"/>
      <c r="Q69" s="10"/>
      <c r="R69" s="10"/>
      <c r="S69" s="10"/>
    </row>
    <row r="70" spans="5:19" x14ac:dyDescent="0.2">
      <c r="E70" s="12"/>
      <c r="I70" s="10"/>
      <c r="J70" s="21"/>
      <c r="K70" s="10"/>
      <c r="L70" s="10"/>
      <c r="M70" s="10"/>
      <c r="N70" s="10"/>
      <c r="O70" s="10"/>
      <c r="P70" s="10"/>
      <c r="Q70" s="10"/>
      <c r="R70" s="10"/>
      <c r="S70" s="10"/>
    </row>
    <row r="71" spans="5:19" x14ac:dyDescent="0.2">
      <c r="E71" s="12" t="s">
        <v>311</v>
      </c>
      <c r="I71" s="19"/>
      <c r="J71" s="21"/>
      <c r="K71" s="10">
        <v>0</v>
      </c>
      <c r="L71" s="10"/>
      <c r="M71" s="10">
        <v>1</v>
      </c>
      <c r="N71" s="10"/>
      <c r="O71" s="10">
        <v>2</v>
      </c>
      <c r="P71" s="10"/>
      <c r="Q71" s="10">
        <v>3</v>
      </c>
      <c r="R71" s="10"/>
      <c r="S71" s="10"/>
    </row>
    <row r="72" spans="5:19" x14ac:dyDescent="0.2">
      <c r="E72" s="12" t="s">
        <v>312</v>
      </c>
      <c r="I72" s="10"/>
      <c r="J72" s="21"/>
      <c r="K72" s="10"/>
      <c r="L72" s="10"/>
      <c r="M72" s="10"/>
      <c r="N72" s="10"/>
      <c r="O72" s="10"/>
      <c r="P72" s="10"/>
      <c r="Q72" s="10"/>
      <c r="R72" s="10"/>
      <c r="S72" s="10"/>
    </row>
    <row r="73" spans="5:19" x14ac:dyDescent="0.2">
      <c r="E73" s="12"/>
      <c r="I73" s="10"/>
      <c r="J73" s="21"/>
      <c r="K73" s="10"/>
      <c r="L73" s="10"/>
      <c r="M73" s="10"/>
      <c r="N73" s="10"/>
      <c r="O73" s="10"/>
      <c r="P73" s="10"/>
      <c r="Q73" s="10"/>
      <c r="R73" s="10"/>
      <c r="S73" s="10"/>
    </row>
    <row r="74" spans="5:19" x14ac:dyDescent="0.2">
      <c r="E74" s="12" t="s">
        <v>289</v>
      </c>
      <c r="I74" s="19"/>
      <c r="J74" s="21"/>
      <c r="K74" s="10">
        <v>0</v>
      </c>
      <c r="L74" s="10"/>
      <c r="M74" s="10">
        <v>1</v>
      </c>
      <c r="N74" s="10"/>
      <c r="O74" s="10">
        <v>2</v>
      </c>
      <c r="P74" s="10"/>
      <c r="Q74" s="10">
        <v>3</v>
      </c>
      <c r="R74" s="10"/>
      <c r="S74" s="10"/>
    </row>
    <row r="75" spans="5:19" x14ac:dyDescent="0.2">
      <c r="E75" s="12"/>
      <c r="I75" s="10"/>
      <c r="J75" s="21"/>
      <c r="K75" s="10"/>
      <c r="L75" s="10"/>
      <c r="M75" s="10"/>
      <c r="N75" s="10"/>
      <c r="O75" s="10"/>
      <c r="P75" s="10"/>
      <c r="Q75" s="10"/>
      <c r="R75" s="10"/>
      <c r="S75" s="10"/>
    </row>
    <row r="76" spans="5:19" x14ac:dyDescent="0.2">
      <c r="E76" s="12"/>
      <c r="I76" s="10"/>
      <c r="J76" s="21"/>
      <c r="K76" s="10"/>
      <c r="L76" s="10"/>
      <c r="M76" s="10"/>
      <c r="N76" s="10"/>
      <c r="O76" s="10"/>
      <c r="P76" s="10"/>
      <c r="Q76" s="10"/>
      <c r="R76" s="10"/>
      <c r="S76" s="10"/>
    </row>
    <row r="77" spans="5:19" x14ac:dyDescent="0.2">
      <c r="E77" s="12" t="s">
        <v>290</v>
      </c>
      <c r="I77" s="14"/>
      <c r="J77" s="21"/>
      <c r="K77" s="10">
        <v>0</v>
      </c>
      <c r="L77" s="10"/>
      <c r="M77" s="10">
        <v>1</v>
      </c>
      <c r="N77" s="10"/>
      <c r="O77" s="10">
        <v>2</v>
      </c>
      <c r="P77" s="10"/>
      <c r="Q77" s="10">
        <v>3</v>
      </c>
      <c r="R77" s="10"/>
      <c r="S77" s="10"/>
    </row>
    <row r="78" spans="5:19" x14ac:dyDescent="0.2">
      <c r="E78" s="12"/>
      <c r="I78" s="10"/>
      <c r="J78" s="21"/>
      <c r="K78" s="10"/>
      <c r="L78" s="10"/>
      <c r="M78" s="10"/>
      <c r="N78" s="10"/>
      <c r="O78" s="10"/>
      <c r="P78" s="10"/>
      <c r="Q78" s="10"/>
      <c r="R78" s="10"/>
      <c r="S78" s="10"/>
    </row>
    <row r="79" spans="5:19" x14ac:dyDescent="0.2">
      <c r="E79" s="12"/>
      <c r="I79" s="10"/>
      <c r="J79" s="21"/>
      <c r="K79" s="10"/>
      <c r="L79" s="10"/>
      <c r="M79" s="10"/>
      <c r="N79" s="10"/>
      <c r="O79" s="10"/>
      <c r="P79" s="10"/>
      <c r="Q79" s="10"/>
      <c r="R79" s="10"/>
      <c r="S79" s="10"/>
    </row>
    <row r="80" spans="5:19" x14ac:dyDescent="0.2">
      <c r="E80" s="12" t="s">
        <v>313</v>
      </c>
      <c r="I80" s="14"/>
      <c r="J80" s="21"/>
      <c r="K80" s="10">
        <v>0</v>
      </c>
      <c r="L80" s="10"/>
      <c r="M80" s="10">
        <v>1</v>
      </c>
      <c r="N80" s="10"/>
      <c r="O80" s="10">
        <v>2</v>
      </c>
      <c r="P80" s="10"/>
      <c r="Q80" s="10">
        <v>3</v>
      </c>
      <c r="R80" s="10"/>
      <c r="S80" s="10"/>
    </row>
    <row r="81" spans="5:19" x14ac:dyDescent="0.2">
      <c r="E81" s="17" t="s">
        <v>314</v>
      </c>
      <c r="J81" s="21"/>
      <c r="K81" s="10"/>
      <c r="L81" s="10"/>
      <c r="M81" s="10"/>
      <c r="N81" s="10"/>
      <c r="O81" s="10"/>
      <c r="P81" s="10"/>
      <c r="Q81" s="10"/>
      <c r="R81" s="10"/>
      <c r="S81" s="10"/>
    </row>
    <row r="83" spans="5:19" x14ac:dyDescent="0.2">
      <c r="H83" s="15" t="s">
        <v>291</v>
      </c>
      <c r="I83" s="11">
        <f>I26+I32+I47+I56+I65+I68+I80</f>
        <v>0</v>
      </c>
      <c r="J83" s="2" t="s">
        <v>294</v>
      </c>
    </row>
    <row r="84" spans="5:19" x14ac:dyDescent="0.2">
      <c r="H84" s="15" t="s">
        <v>292</v>
      </c>
      <c r="I84" s="11">
        <f>I23+I29+I38+I44+I62+I74+I77</f>
        <v>0</v>
      </c>
      <c r="J84" s="2" t="s">
        <v>294</v>
      </c>
    </row>
    <row r="85" spans="5:19" x14ac:dyDescent="0.2">
      <c r="H85" s="15" t="s">
        <v>293</v>
      </c>
      <c r="I85" s="11">
        <f>I20+I35+I41+I50+I53+I59+I71</f>
        <v>0</v>
      </c>
      <c r="J85" s="2" t="s">
        <v>294</v>
      </c>
    </row>
    <row r="87" spans="5:19" x14ac:dyDescent="0.2">
      <c r="E87" s="2" t="s">
        <v>315</v>
      </c>
    </row>
    <row r="88" spans="5:19" x14ac:dyDescent="0.2">
      <c r="E88" s="2" t="s">
        <v>316</v>
      </c>
    </row>
  </sheetData>
  <sheetProtection password="C035" sheet="1" objects="1" scenarios="1" selectLockedCells="1"/>
  <pageMargins left="0.75" right="0.75" top="1" bottom="1" header="0.5" footer="0.5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Feuilles de calcul</vt:lpstr>
      </vt:variant>
      <vt:variant>
        <vt:i4>13</vt:i4>
      </vt:variant>
    </vt:vector>
  </HeadingPairs>
  <TitlesOfParts>
    <vt:vector size="13" baseType="lpstr">
      <vt:lpstr>Introduction</vt:lpstr>
      <vt:lpstr>Echelle 1</vt:lpstr>
      <vt:lpstr>CIPS</vt:lpstr>
      <vt:lpstr>Echelle 2</vt:lpstr>
      <vt:lpstr>SES</vt:lpstr>
      <vt:lpstr>Echelle 3</vt:lpstr>
      <vt:lpstr>RSES</vt:lpstr>
      <vt:lpstr>Echelle 4</vt:lpstr>
      <vt:lpstr>DAS21</vt:lpstr>
      <vt:lpstr>Echelle 5</vt:lpstr>
      <vt:lpstr>USAQ</vt:lpstr>
      <vt:lpstr>Résultat</vt:lpstr>
      <vt:lpstr>Thérapie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Kévin</dc:creator>
  <cp:lastModifiedBy>Microsoft Office User</cp:lastModifiedBy>
  <dcterms:created xsi:type="dcterms:W3CDTF">2020-03-22T10:40:22Z</dcterms:created>
  <dcterms:modified xsi:type="dcterms:W3CDTF">2024-09-03T15:55:19Z</dcterms:modified>
</cp:coreProperties>
</file>